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6"/>
  <workbookPr/>
  <mc:AlternateContent xmlns:mc="http://schemas.openxmlformats.org/markup-compatibility/2006">
    <mc:Choice Requires="x15">
      <x15ac:absPath xmlns:x15ac="http://schemas.microsoft.com/office/spreadsheetml/2010/11/ac" url="D:\USERS\ksekyrov\Desktop\Zdeněk\KP II. 028-2022\"/>
    </mc:Choice>
  </mc:AlternateContent>
  <xr:revisionPtr revIDLastSave="0" documentId="13_ncr:1_{BB55DAE0-50C8-4A51-9BE8-7D1784AB0952}" xr6:coauthVersionLast="36" xr6:coauthVersionMax="36" xr10:uidLastSave="{00000000-0000-0000-0000-000000000000}"/>
  <bookViews>
    <workbookView xWindow="0" yWindow="0" windowWidth="12885" windowHeight="7980" xr2:uid="{00000000-000D-0000-FFFF-FFFF00000000}"/>
  </bookViews>
  <sheets>
    <sheet name="KP" sheetId="1" r:id="rId1"/>
  </sheets>
  <definedNames>
    <definedName name="_xlnm._FilterDatabase" localSheetId="0" hidden="1">KP!$A$6:$T$57</definedName>
    <definedName name="_xlnm.Print_Area" localSheetId="0">KP!$B$2:$S$60</definedName>
  </definedNames>
  <calcPr calcId="191029"/>
</workbook>
</file>

<file path=xl/calcChain.xml><?xml version="1.0" encoding="utf-8"?>
<calcChain xmlns="http://schemas.openxmlformats.org/spreadsheetml/2006/main">
  <c r="K35" i="1" l="1"/>
  <c r="K36" i="1"/>
  <c r="L41" i="1"/>
  <c r="K46" i="1"/>
  <c r="L47" i="1"/>
  <c r="L50" i="1"/>
  <c r="K42" i="1"/>
  <c r="L48" i="1"/>
  <c r="K39" i="1"/>
  <c r="L44" i="1"/>
  <c r="K45" i="1"/>
  <c r="K51" i="1"/>
  <c r="L53" i="1"/>
  <c r="K54" i="1"/>
  <c r="L56" i="1"/>
  <c r="K57" i="1"/>
  <c r="K40" i="1"/>
  <c r="L40" i="1"/>
  <c r="K41" i="1"/>
  <c r="K43" i="1"/>
  <c r="L43" i="1"/>
  <c r="K44" i="1"/>
  <c r="L45" i="1"/>
  <c r="L46" i="1"/>
  <c r="K47" i="1"/>
  <c r="K49" i="1"/>
  <c r="L49" i="1"/>
  <c r="K50" i="1"/>
  <c r="L51" i="1"/>
  <c r="K52" i="1"/>
  <c r="L52" i="1"/>
  <c r="K53" i="1"/>
  <c r="K55" i="1"/>
  <c r="L55" i="1"/>
  <c r="K56" i="1"/>
  <c r="L57" i="1"/>
  <c r="L39" i="1"/>
  <c r="K38" i="1"/>
  <c r="L38" i="1"/>
  <c r="K37" i="1"/>
  <c r="L37" i="1"/>
  <c r="L36" i="1" l="1"/>
  <c r="L35" i="1"/>
  <c r="L54" i="1"/>
  <c r="L42" i="1"/>
  <c r="K48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K7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11" i="1" l="1"/>
  <c r="H10" i="1"/>
  <c r="H9" i="1"/>
  <c r="H8" i="1"/>
  <c r="H7" i="1"/>
  <c r="L34" i="1" l="1"/>
  <c r="K34" i="1"/>
  <c r="L33" i="1"/>
  <c r="K33" i="1"/>
  <c r="L32" i="1"/>
  <c r="K32" i="1"/>
  <c r="L31" i="1"/>
  <c r="K31" i="1"/>
  <c r="L30" i="1"/>
  <c r="K30" i="1"/>
  <c r="L29" i="1"/>
  <c r="K29" i="1"/>
  <c r="L28" i="1"/>
  <c r="K28" i="1"/>
  <c r="L27" i="1"/>
  <c r="K27" i="1"/>
  <c r="L26" i="1"/>
  <c r="K26" i="1"/>
  <c r="L25" i="1"/>
  <c r="K25" i="1"/>
  <c r="L24" i="1"/>
  <c r="K24" i="1"/>
  <c r="L23" i="1"/>
  <c r="K23" i="1"/>
  <c r="L22" i="1"/>
  <c r="K22" i="1"/>
  <c r="L21" i="1"/>
  <c r="K21" i="1"/>
  <c r="L20" i="1"/>
  <c r="K20" i="1"/>
  <c r="L19" i="1"/>
  <c r="K19" i="1"/>
  <c r="L18" i="1"/>
  <c r="K18" i="1"/>
  <c r="L17" i="1"/>
  <c r="K17" i="1"/>
  <c r="L16" i="1"/>
  <c r="K16" i="1"/>
  <c r="L15" i="1"/>
  <c r="K15" i="1"/>
  <c r="L14" i="1"/>
  <c r="K14" i="1"/>
  <c r="L13" i="1"/>
  <c r="K13" i="1"/>
  <c r="L12" i="1"/>
  <c r="K12" i="1"/>
  <c r="L11" i="1"/>
  <c r="K11" i="1"/>
  <c r="L10" i="1"/>
  <c r="K10" i="1"/>
  <c r="L9" i="1"/>
  <c r="K9" i="1"/>
  <c r="L8" i="1"/>
  <c r="K8" i="1"/>
  <c r="L7" i="1"/>
  <c r="I60" i="1" l="1"/>
  <c r="J60" i="1"/>
</calcChain>
</file>

<file path=xl/sharedStrings.xml><?xml version="1.0" encoding="utf-8"?>
<sst xmlns="http://schemas.openxmlformats.org/spreadsheetml/2006/main" count="202" uniqueCount="130">
  <si>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</si>
  <si>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</si>
  <si>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</si>
  <si>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</si>
  <si>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</si>
  <si>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</si>
  <si>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</si>
  <si>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</si>
  <si>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</si>
  <si>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</si>
  <si>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</si>
  <si>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</si>
  <si>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30192000-1 - Kancelářské potřeby</t>
  </si>
  <si>
    <t>Název</t>
  </si>
  <si>
    <t>Měrná jednotka [MJ]</t>
  </si>
  <si>
    <t xml:space="preserve">Popis </t>
  </si>
  <si>
    <t>Maximální cena za jednotlivé položky 
 v Kč BEZ DPH</t>
  </si>
  <si>
    <t>Fakturace</t>
  </si>
  <si>
    <t>Obchodní podmínky NAD RÁMEC STANDARDNÍCH 
obchodních podmínek</t>
  </si>
  <si>
    <t>Kontaktní osoba 
k převzetí zboží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</si>
  <si>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</si>
  <si>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</si>
  <si>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POZNÁMKA </t>
  </si>
  <si>
    <t>CPV - výběr
kancelářské potřeby</t>
  </si>
  <si>
    <t>NE</t>
  </si>
  <si>
    <t xml:space="preserve">Pokud financováno z projektových prostředků, pak ŘEŠITEL uvede: NÁZEV A ČÍSLO DOTAČNÍHO PROJEKTU </t>
  </si>
  <si>
    <t>V případě, že se dodavatel při předání zboží na některá uvedená tel. čísla nedovolá, bude v takovém případě volat tel. 377 631 332, 377 631 320.</t>
  </si>
  <si>
    <t>Samostatná faktura</t>
  </si>
  <si>
    <t>Rozlišovač papírový ("jazyk") - mix 5 barev</t>
  </si>
  <si>
    <t>bal</t>
  </si>
  <si>
    <t>ks</t>
  </si>
  <si>
    <t>Pro vkládání dokumentů do velikosti A4, ekokarton min. 250 g.</t>
  </si>
  <si>
    <t xml:space="preserve">Samolepící bločky 38 x 51 mm,  4 x neon  </t>
  </si>
  <si>
    <t>Samolepicí bločky 38 x 51 mm, 3 x žlutý</t>
  </si>
  <si>
    <t>Adhezní bloček - neon, opatřen lepicí vrstvou pouze zpoloviny, nezanechává stopy po lepidle. Min. 100 lístků.</t>
  </si>
  <si>
    <t>Nezanechává stopy lepidla, min. 100 listů v bločku.</t>
  </si>
  <si>
    <t>Transparentní.</t>
  </si>
  <si>
    <t xml:space="preserve">Skartovačka </t>
  </si>
  <si>
    <t xml:space="preserve">Samolepící záložky: proužky 12 x 50 mm - 5 x neon </t>
  </si>
  <si>
    <t>Stojan na závěsné desky</t>
  </si>
  <si>
    <t>Razítková poduška</t>
  </si>
  <si>
    <t>Obal na CD s eurozávěsem</t>
  </si>
  <si>
    <t>Blok A4</t>
  </si>
  <si>
    <t>Samolepící etikety v sáčku</t>
  </si>
  <si>
    <t>Euroobal A4 - hladký</t>
  </si>
  <si>
    <t>Kvalitní lepicí páska průhledná.</t>
  </si>
  <si>
    <t>Příjmový pokladní doklad - nečíslovaný</t>
  </si>
  <si>
    <t>Formát A6, propisovací, min. 100 listů.</t>
  </si>
  <si>
    <t>Kvalitní průhledný polypropylen, zavírání jedním drukem (patentem) na delší straně.</t>
  </si>
  <si>
    <t xml:space="preserve">Euroobal A4 - na katalogy </t>
  </si>
  <si>
    <t>Formát A4 s euroděrováním, kapacita až 1,5 cm dokumentů, polypropylen, tloušťka min. 180 mic.</t>
  </si>
  <si>
    <t xml:space="preserve">ks </t>
  </si>
  <si>
    <t>Velmi jemný plastický hrot, šíře stopy 0,3 mm.</t>
  </si>
  <si>
    <t>sada</t>
  </si>
  <si>
    <t>Velmi jemný plastický hrot, šíře stopy 0,3 mm. Sada: barvy černá, zelená, červená, modrá.</t>
  </si>
  <si>
    <t>Voděodolný, otěruvzdorný inkoust, šíře stopy 0,6 mm, ventilační uzávěr, na papír, folie, sklo, plasty, polystyrén.</t>
  </si>
  <si>
    <t>Popisovač lihový 0,6 mm - sada 4ks</t>
  </si>
  <si>
    <t>Odolný proti vyschnutí, kulatý hrot, šíře stopy 2,5 mm, na flipchartové tabule, nepropíjí se papírem, ventilační uzávěr.</t>
  </si>
  <si>
    <t>Popisovač na flipchart 2,5 mm - sada 4ks</t>
  </si>
  <si>
    <t>1 etiketa / arch, archy formátu A4, pro tisk v kopírkách, laserových a inkoustových tiskárnách. 
Min. 100 listů/ balení.</t>
  </si>
  <si>
    <t>FDU - Lucie Balíková,
Tel.: 37763 6806,
735 715 925,
E-mail: lbaliko@fdu.zcu.cz</t>
  </si>
  <si>
    <t>Univerzitní 28, 
301 00 Plzeň,
Fakulta designu a umění Ladislava Sutnara - Katedra výtvarného umění,
místnost LS 332</t>
  </si>
  <si>
    <t>UK-PRA - Lenka Fajmanová, 
Tel.: 37763 7744,
E-mail: fajmanov@uk.zcu.cz</t>
  </si>
  <si>
    <t>sady Pětatřicátníků 16,
301 00 Plzeň,
Filozofická a právnická knihovna,
místnost PS 312</t>
  </si>
  <si>
    <t>FDU - Olga Štětinová,
Tel.: 37763 6801,
E-mail: ostetino@fdu.zcu.cz</t>
  </si>
  <si>
    <t xml:space="preserve"> Univerzitní 28, 
301 00 Plzeň, 
Fakulta designu a umění Ladislava Sutnara - Katedra výtvarného umění,
místnost LS 334</t>
  </si>
  <si>
    <t>PS-I - Gabriela Langerová,
Tel.: 736 679 234,
E-mail: glangero@ps.zcu.cz</t>
  </si>
  <si>
    <t>Kollárova 19, 
301 00 Plzeň,
Provoz a služby - Investice,
místnost KO 218</t>
  </si>
  <si>
    <t>Oddělování stránek v pořadačích všech typů, rozměr cca 10,5 x 24 cm. Min. 100 ks /balení.</t>
  </si>
  <si>
    <r>
      <t>Desky odkládací A4, 3 klopy, ekokarton -</t>
    </r>
    <r>
      <rPr>
        <b/>
        <sz val="11"/>
        <rFont val="Calibri"/>
        <family val="2"/>
        <charset val="238"/>
      </rPr>
      <t xml:space="preserve"> zelené</t>
    </r>
  </si>
  <si>
    <t>Samolepicí blok, každý lístek má podél jedné strany lepivý pásek. 4 barvy po min. 50 listech v balení.</t>
  </si>
  <si>
    <t>Samolepicí blok, žlutá barva, každý lístek má podél jedné strany lepivý pásek. 3 ks po min. 100 listech v balení.</t>
  </si>
  <si>
    <t>Obchodní název + typ</t>
  </si>
  <si>
    <t>Samolepicí blok  76 x 76 mm - žlutý - 100 listů</t>
  </si>
  <si>
    <t>Bloček samolepící papírový, 5 x 100 lístků.</t>
  </si>
  <si>
    <t>Skládací plastový stojan na závěsné desky, rozměry cca 36 x 32 cm.
Včetně min. 4ks barevných závěsných desek do registru a min. 4ks štítků.</t>
  </si>
  <si>
    <r>
      <t>Samolepící blok  75 x 75 mm ± 2 mm - neon -</t>
    </r>
    <r>
      <rPr>
        <b/>
        <sz val="11"/>
        <rFont val="Calibri"/>
        <family val="2"/>
        <charset val="238"/>
      </rPr>
      <t xml:space="preserve"> zelený</t>
    </r>
  </si>
  <si>
    <r>
      <t>Pravítko 30cm -</t>
    </r>
    <r>
      <rPr>
        <b/>
        <sz val="11"/>
        <rFont val="Calibri"/>
        <family val="2"/>
        <charset val="238"/>
      </rPr>
      <t xml:space="preserve"> zelené</t>
    </r>
  </si>
  <si>
    <r>
      <t>Závěsné desky s bočnicemi -</t>
    </r>
    <r>
      <rPr>
        <b/>
        <sz val="11"/>
        <rFont val="Calibri"/>
        <family val="2"/>
        <charset val="238"/>
      </rPr>
      <t xml:space="preserve"> červené</t>
    </r>
  </si>
  <si>
    <r>
      <t xml:space="preserve">Závěsné desky s bočnicemi - </t>
    </r>
    <r>
      <rPr>
        <b/>
        <sz val="11"/>
        <rFont val="Calibri"/>
        <family val="2"/>
        <charset val="238"/>
      </rPr>
      <t>modré</t>
    </r>
  </si>
  <si>
    <r>
      <t xml:space="preserve">Závěsné desky s bočnicemi - </t>
    </r>
    <r>
      <rPr>
        <b/>
        <sz val="11"/>
        <rFont val="Calibri"/>
        <family val="2"/>
        <charset val="238"/>
      </rPr>
      <t>zelené</t>
    </r>
  </si>
  <si>
    <t>Závěsné desky s plátěnými bočnicemi s plastovým rozlišovačem s vyměnitelným štítkem. Min. 25 ks v balení.</t>
  </si>
  <si>
    <t>Rozměr: cca 7 x 11 cm.</t>
  </si>
  <si>
    <r>
      <t xml:space="preserve">Razítková barva - </t>
    </r>
    <r>
      <rPr>
        <b/>
        <sz val="11"/>
        <rFont val="Calibri"/>
        <family val="2"/>
        <charset val="238"/>
      </rPr>
      <t>černá</t>
    </r>
  </si>
  <si>
    <r>
      <t xml:space="preserve">Razítková barva - </t>
    </r>
    <r>
      <rPr>
        <b/>
        <sz val="11"/>
        <rFont val="Calibri"/>
        <family val="2"/>
        <charset val="238"/>
      </rPr>
      <t>červená</t>
    </r>
  </si>
  <si>
    <t>Razítková barva kompatibilní se samobarvicím razítkem a poduškou trodat.</t>
  </si>
  <si>
    <r>
      <t>Aktovka s přihrádkami -</t>
    </r>
    <r>
      <rPr>
        <b/>
        <sz val="11"/>
        <rFont val="Calibri"/>
        <family val="2"/>
        <charset val="238"/>
      </rPr>
      <t xml:space="preserve"> purpurová</t>
    </r>
  </si>
  <si>
    <r>
      <t>Aktovka s přihrádkami -</t>
    </r>
    <r>
      <rPr>
        <b/>
        <sz val="11"/>
        <rFont val="Calibri"/>
        <family val="2"/>
        <charset val="238"/>
      </rPr>
      <t xml:space="preserve"> růžová</t>
    </r>
  </si>
  <si>
    <t>Obaly na uložení 1 CD/DVD s eurozávěsem pro založení do pořadače či kroužkového zápisníku; z hladkého polypropylenu o tloušťce min. 115 mic, vkládání shora, uzavírací klopa; rozměrcca: 135 x 155 x 0,4 mm. Min. 10 ks v balení.</t>
  </si>
  <si>
    <t>Linkvaný, spojený dvojitou spirálou z levé strany, s vyjímatelným rozlišovačem/registrem, pevné desky.</t>
  </si>
  <si>
    <r>
      <t>Samolepící etikety v sáčku neon -</t>
    </r>
    <r>
      <rPr>
        <b/>
        <sz val="11"/>
        <rFont val="Calibri"/>
        <family val="2"/>
        <charset val="238"/>
      </rPr>
      <t xml:space="preserve"> žlutý</t>
    </r>
  </si>
  <si>
    <t>Samolepící etikety v sáčku neon cca 13 x 50 mm, po min. 5 aršících v sáčku.
Samolepicí etikety z pevného min. 130 g papíru, které dobře drží. 
Vhodné pro laserový i inkoustový tisk a kopírování na všech kopírovacích strojích. 
Vysoce odolné etikety s akrylovým permanentním lepidlem. 
Min. 100 ks v balení.</t>
  </si>
  <si>
    <t>Etikety z bílého psacího papíru min. 80 g/m2 se standardním lepidlem, po min. 10 aršících v sáčku ,rozměr cca 42x12 mm.</t>
  </si>
  <si>
    <r>
      <t xml:space="preserve">Polaminovaný pákový pořadač, 52mm, A4  - </t>
    </r>
    <r>
      <rPr>
        <b/>
        <sz val="11"/>
        <rFont val="Calibri"/>
        <family val="2"/>
        <charset val="238"/>
      </rPr>
      <t>purpurový</t>
    </r>
  </si>
  <si>
    <t>Karton potažený potištěným polaminovaným papírem; rozměry cca: 52 x 318 x 285. Min. 350 listů A4. Hřbetní úchyt a uzavírací mechanismus pro snazší manipulaci s pořadačem.</t>
  </si>
  <si>
    <t>Karton potažený potištěným polaminovaným papírem; rozměry cca: 80 x 318 x 285. Min. 600 listů A4. Hřbetní úchyt a uzavírací mechanismus pro snazší manipulaci s pořadačem.</t>
  </si>
  <si>
    <r>
      <t xml:space="preserve">Polaminovaný pákový pořadač, 52mm, A4 - </t>
    </r>
    <r>
      <rPr>
        <b/>
        <sz val="11"/>
        <rFont val="Calibri"/>
        <family val="2"/>
        <charset val="238"/>
      </rPr>
      <t>tyrkysový/ledově modrý</t>
    </r>
  </si>
  <si>
    <r>
      <t xml:space="preserve">Polaminovaný pákový pořadač, 52mm, A4 - </t>
    </r>
    <r>
      <rPr>
        <b/>
        <sz val="11"/>
        <rFont val="Calibri"/>
        <family val="2"/>
        <charset val="238"/>
        <scheme val="minor"/>
      </rPr>
      <t>růžový</t>
    </r>
  </si>
  <si>
    <r>
      <t xml:space="preserve">Polaminovaný pákový pořadač, 80mm, A4 - </t>
    </r>
    <r>
      <rPr>
        <b/>
        <sz val="11"/>
        <rFont val="Calibri"/>
        <family val="2"/>
        <charset val="238"/>
        <scheme val="minor"/>
      </rPr>
      <t>purpurový</t>
    </r>
  </si>
  <si>
    <r>
      <t xml:space="preserve">Polaminovaný pákový pořadač, 80mm, A4 - </t>
    </r>
    <r>
      <rPr>
        <b/>
        <sz val="11"/>
        <rFont val="Calibri"/>
        <family val="2"/>
        <charset val="238"/>
        <scheme val="minor"/>
      </rPr>
      <t>tyrkysový/ledově modrý</t>
    </r>
  </si>
  <si>
    <r>
      <t xml:space="preserve">Polaminovaný pákový pořadač, 80mm, A4 - </t>
    </r>
    <r>
      <rPr>
        <b/>
        <sz val="11"/>
        <rFont val="Calibri"/>
        <family val="2"/>
        <charset val="238"/>
        <scheme val="minor"/>
      </rPr>
      <t>růžový</t>
    </r>
  </si>
  <si>
    <t>Čiré, min. 45 mic. Balení min. 100 ks.</t>
  </si>
  <si>
    <t>Samolepicí blok, žlutá barva, každý lístek má podél jedné strany lepivý pásek. Min. 3 ks po min. 100 listech v balení.</t>
  </si>
  <si>
    <r>
      <t xml:space="preserve">Samolepicí bločky 38 x 51 mm, </t>
    </r>
    <r>
      <rPr>
        <b/>
        <sz val="11"/>
        <rFont val="Calibri"/>
        <family val="2"/>
        <charset val="238"/>
      </rPr>
      <t>3 x žlutý</t>
    </r>
  </si>
  <si>
    <t>Lepicí páska cca 25mm x 66m transparentní</t>
  </si>
  <si>
    <t>Lepicí páska cca 38mm x 66m transparentní</t>
  </si>
  <si>
    <t>Lepicí páska cca 48-50mm x 66m transparentní</t>
  </si>
  <si>
    <t>Samolepící etikety bílé cca 64x21mm</t>
  </si>
  <si>
    <t>Samolepící etikety bílé cca 48x16,9mm</t>
  </si>
  <si>
    <t>Formát A4, min. 100 listů/balení.</t>
  </si>
  <si>
    <r>
      <t>Box na spisy s gumou - (PP min. 0,5 mm) -</t>
    </r>
    <r>
      <rPr>
        <b/>
        <sz val="11"/>
        <rFont val="Calibri"/>
        <family val="2"/>
        <charset val="238"/>
      </rPr>
      <t xml:space="preserve"> modrý, zelený</t>
    </r>
  </si>
  <si>
    <t>Box na formát A4, polypropylen min. 0,5 mm, kapacita min. 250 - 300 listů (80 g/m2), zajišťovací gumička.</t>
  </si>
  <si>
    <r>
      <t xml:space="preserve">Obálka plastová PVC s patentem (druk)  A6 - </t>
    </r>
    <r>
      <rPr>
        <b/>
        <sz val="11"/>
        <rFont val="Calibri"/>
        <family val="2"/>
        <charset val="238"/>
      </rPr>
      <t>modrá</t>
    </r>
  </si>
  <si>
    <t>Samolepící, 1 bal/min. 50ks.</t>
  </si>
  <si>
    <t>Obálky C6 cca 114 x 162 mm</t>
  </si>
  <si>
    <r>
      <t xml:space="preserve">Popisovač 0,3 mm - </t>
    </r>
    <r>
      <rPr>
        <b/>
        <sz val="11"/>
        <rFont val="Calibri"/>
        <family val="2"/>
        <charset val="238"/>
      </rPr>
      <t>černý</t>
    </r>
  </si>
  <si>
    <t>Popisovač 0,3 mm - sada 4ks</t>
  </si>
  <si>
    <r>
      <t xml:space="preserve">Popisovač  lihový 0,6 mm - </t>
    </r>
    <r>
      <rPr>
        <b/>
        <sz val="11"/>
        <rFont val="Calibri"/>
        <family val="2"/>
        <charset val="238"/>
      </rPr>
      <t>černý</t>
    </r>
  </si>
  <si>
    <r>
      <t>Popisovač na flipchart 2,5 mm -</t>
    </r>
    <r>
      <rPr>
        <b/>
        <sz val="11"/>
        <rFont val="Calibri"/>
        <family val="2"/>
        <charset val="238"/>
      </rPr>
      <t xml:space="preserve"> černý</t>
    </r>
  </si>
  <si>
    <t>Odolný proti vyschnutí, kulatý hrot, šíře stopy 2,5 mm, na flipchartové tabule, nepropíjí se papírem, ventilační uzávěr. 
Sada 4 ks: barva modrá, zelená, červená, černá.</t>
  </si>
  <si>
    <t>Voděodolný, otěruvzdorný inkoust, šíře stopy 0,6 mm, ventilační uzávěr, na papír, folie, sklo, plasty, polystyrén. 
Sada: barvy černá, zelená, červená, modrá.</t>
  </si>
  <si>
    <t xml:space="preserve">Samolepicí etikety cca 210x297 mm </t>
  </si>
  <si>
    <t>Pravítko 20 cm</t>
  </si>
  <si>
    <t>Balení po min. 50 ks.</t>
  </si>
  <si>
    <t>Papírová obálka na CD s okénkem</t>
  </si>
  <si>
    <t xml:space="preserve">Plastový pořadač A4 čtyřkroužkový z průhledného barevného polypropylenu. Kvalitní kovová mechanika. </t>
  </si>
  <si>
    <t>Pořadač A4 čtyřkroužkový plastový - mix barev</t>
  </si>
  <si>
    <t>Min. 5 roztažitelných přihrádek se štítky pro popis a min. 1 pevnou přihrádku, uzavírání na gumičku, délka cca 33 cm, šířka cca 25,4 cm, výška cca 3,8 cm. Materiál: polypropylen.</t>
  </si>
  <si>
    <t>Příloha č. 2 Kupní smlouvy - technická specifikace
Kancelářské potřeby (II.) 028 - 2022</t>
  </si>
  <si>
    <t>Křížový řez.
Skartace min. 14 listů papíru gramáže 80 g/m².
Skartovaný materiál min.: obyčejný papír, papír se svorkami, papír se sponkou, kreditní karty, CD/DVD.
Zpětný chod.
Vyjímatelný koš s kapacitou min. 30 l.
Start/stop automatický.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</si>
</sst>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Kč&quot;_-;\-* #,##0.00\ &quot;Kč&quot;_-;_-* &quot;-&quot;??\ &quot;Kč&quot;_-;_-@_-"/>
    <numFmt numFmtId="164" formatCode="#,##0.00\ &quot;Kč&quot;"/>
    <numFmt numFmtId="165" formatCode="_-* #,##0.00\ &quot;Kč&quot;_-;\-* #,##0.00\ &quot;Kč&quot;_-;_-* &quot; &quot;??,_-;_-@_-"/>
  </numFmts>
  <fonts count="28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sz val="11"/>
      <color indexed="8"/>
      <name val="Calibri"/>
      <family val="2"/>
      <charset val="238"/>
      <scheme val="minor"/>
    </font>
    <font>
      <b/>
      <sz val="11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9">
    <xf numFmtId="0" fontId="0" fillId="0" borderId="0"/>
    <xf numFmtId="0" fontId="19" fillId="0" borderId="0"/>
    <xf numFmtId="0" fontId="8" fillId="0" borderId="0"/>
    <xf numFmtId="0" fontId="8" fillId="0" borderId="0"/>
    <xf numFmtId="0" fontId="22" fillId="0" borderId="0"/>
    <xf numFmtId="0" fontId="7" fillId="0" borderId="0"/>
    <xf numFmtId="0" fontId="7" fillId="0" borderId="0"/>
    <xf numFmtId="0" fontId="7" fillId="0" borderId="0"/>
    <xf numFmtId="44" fontId="24" fillId="0" borderId="0" applyFont="0" applyFill="0" applyBorder="0" applyAlignment="0" applyProtection="0"/>
  </cellStyleXfs>
  <cellXfs count="174">
    <xf numFmtId="0" fontId="0" fillId="0" borderId="0" xfId="0"/>
    <xf numFmtId="44" fontId="21" fillId="3" borderId="9" xfId="8" applyFont="1" applyFill="1" applyBorder="1" applyAlignment="1" applyProtection="1">
      <alignment horizontal="right" vertical="center" wrapText="1" indent="1"/>
    </xf>
    <xf numFmtId="44" fontId="26" fillId="3" borderId="9" xfId="8" applyFont="1" applyFill="1" applyBorder="1" applyAlignment="1" applyProtection="1">
      <alignment horizontal="right" vertical="center" wrapText="1" indent="1"/>
    </xf>
    <xf numFmtId="44" fontId="23" fillId="3" borderId="9" xfId="8" applyFont="1" applyFill="1" applyBorder="1" applyAlignment="1" applyProtection="1">
      <alignment horizontal="right" vertical="center" wrapText="1" indent="1"/>
    </xf>
    <xf numFmtId="44" fontId="21" fillId="3" borderId="10" xfId="8" applyFont="1" applyFill="1" applyBorder="1" applyAlignment="1" applyProtection="1">
      <alignment horizontal="right" vertical="center" wrapText="1" indent="1"/>
    </xf>
    <xf numFmtId="44" fontId="21" fillId="3" borderId="23" xfId="8" applyFont="1" applyFill="1" applyBorder="1" applyAlignment="1" applyProtection="1">
      <alignment horizontal="right" vertical="center" wrapText="1" indent="1"/>
    </xf>
    <xf numFmtId="44" fontId="21" fillId="3" borderId="17" xfId="8" applyFont="1" applyFill="1" applyBorder="1" applyAlignment="1" applyProtection="1">
      <alignment horizontal="right" vertical="center" wrapText="1" indent="1"/>
    </xf>
    <xf numFmtId="44" fontId="21" fillId="3" borderId="21" xfId="8" applyFont="1" applyFill="1" applyBorder="1" applyAlignment="1" applyProtection="1">
      <alignment horizontal="right" vertical="center" wrapText="1" indent="1"/>
    </xf>
    <xf numFmtId="0" fontId="0" fillId="0" borderId="0" xfId="0" applyProtection="1"/>
    <xf numFmtId="0" fontId="20" fillId="2" borderId="0" xfId="0" applyFont="1" applyFill="1" applyAlignment="1" applyProtection="1">
      <alignment horizontal="left" vertical="center" wrapText="1"/>
    </xf>
    <xf numFmtId="0" fontId="20" fillId="2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Alignment="1" applyProtection="1">
      <alignment wrapText="1"/>
    </xf>
    <xf numFmtId="0" fontId="10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12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2" fillId="0" borderId="0" xfId="0" applyFont="1" applyAlignment="1" applyProtection="1">
      <alignment horizontal="left" vertical="center" wrapText="1"/>
    </xf>
    <xf numFmtId="0" fontId="14" fillId="0" borderId="0" xfId="0" applyFont="1" applyAlignment="1" applyProtection="1">
      <alignment vertical="center" wrapText="1"/>
    </xf>
    <xf numFmtId="0" fontId="18" fillId="0" borderId="0" xfId="0" applyFont="1" applyAlignment="1" applyProtection="1">
      <alignment vertical="top" wrapText="1"/>
    </xf>
    <xf numFmtId="0" fontId="0" fillId="4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15" fillId="0" borderId="0" xfId="0" applyFont="1" applyAlignment="1" applyProtection="1">
      <alignment vertical="center"/>
    </xf>
    <xf numFmtId="0" fontId="15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12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0" fillId="0" borderId="0" xfId="0" applyAlignment="1" applyProtection="1">
      <alignment horizontal="center" vertical="center" wrapText="1"/>
    </xf>
    <xf numFmtId="0" fontId="0" fillId="0" borderId="13" xfId="0" applyBorder="1" applyProtection="1"/>
    <xf numFmtId="0" fontId="16" fillId="2" borderId="3" xfId="0" applyFont="1" applyFill="1" applyBorder="1" applyAlignment="1" applyProtection="1">
      <alignment horizontal="center" vertical="center" textRotation="90" wrapText="1"/>
    </xf>
    <xf numFmtId="0" fontId="16" fillId="5" borderId="4" xfId="0" applyFont="1" applyFill="1" applyBorder="1" applyAlignment="1" applyProtection="1">
      <alignment horizontal="center" vertical="center" wrapText="1"/>
    </xf>
    <xf numFmtId="0" fontId="16" fillId="4" borderId="4" xfId="0" applyFont="1" applyFill="1" applyBorder="1" applyAlignment="1" applyProtection="1">
      <alignment horizontal="center" vertical="center" wrapText="1"/>
    </xf>
    <xf numFmtId="0" fontId="12" fillId="4" borderId="4" xfId="0" applyFont="1" applyFill="1" applyBorder="1" applyAlignment="1" applyProtection="1">
      <alignment horizontal="center" vertical="center" wrapText="1"/>
    </xf>
    <xf numFmtId="0" fontId="12" fillId="5" borderId="4" xfId="0" applyFont="1" applyFill="1" applyBorder="1" applyAlignment="1" applyProtection="1">
      <alignment horizontal="center" vertical="center" wrapText="1"/>
    </xf>
    <xf numFmtId="164" fontId="0" fillId="0" borderId="13" xfId="0" applyNumberFormat="1" applyBorder="1" applyAlignment="1" applyProtection="1">
      <alignment vertical="center"/>
    </xf>
    <xf numFmtId="3" fontId="0" fillId="2" borderId="6" xfId="0" applyNumberFormat="1" applyFill="1" applyBorder="1" applyAlignment="1" applyProtection="1">
      <alignment horizontal="center" vertical="center" wrapText="1"/>
    </xf>
    <xf numFmtId="0" fontId="23" fillId="3" borderId="7" xfId="1" applyFont="1" applyFill="1" applyBorder="1" applyAlignment="1" applyProtection="1">
      <alignment horizontal="left" vertical="center" wrapText="1" indent="1"/>
    </xf>
    <xf numFmtId="3" fontId="0" fillId="3" borderId="7" xfId="0" applyNumberFormat="1" applyFill="1" applyBorder="1" applyAlignment="1" applyProtection="1">
      <alignment horizontal="center" vertical="center" wrapText="1"/>
    </xf>
    <xf numFmtId="0" fontId="21" fillId="3" borderId="7" xfId="1" applyFont="1" applyFill="1" applyBorder="1" applyAlignment="1" applyProtection="1">
      <alignment horizontal="center" vertical="center" wrapText="1"/>
    </xf>
    <xf numFmtId="0" fontId="21" fillId="3" borderId="7" xfId="5" applyFont="1" applyFill="1" applyBorder="1" applyAlignment="1" applyProtection="1">
      <alignment horizontal="left" vertical="center" wrapText="1" indent="1"/>
    </xf>
    <xf numFmtId="164" fontId="0" fillId="0" borderId="7" xfId="0" applyNumberFormat="1" applyBorder="1" applyAlignment="1" applyProtection="1">
      <alignment horizontal="right" vertical="center" indent="1"/>
    </xf>
    <xf numFmtId="164" fontId="17" fillId="3" borderId="7" xfId="0" applyNumberFormat="1" applyFont="1" applyFill="1" applyBorder="1" applyAlignment="1" applyProtection="1">
      <alignment horizontal="right" vertical="center" wrapText="1" indent="1"/>
    </xf>
    <xf numFmtId="165" fontId="0" fillId="0" borderId="7" xfId="0" applyNumberFormat="1" applyBorder="1" applyAlignment="1" applyProtection="1">
      <alignment horizontal="right" vertical="center" indent="1"/>
    </xf>
    <xf numFmtId="0" fontId="0" fillId="0" borderId="7" xfId="0" applyBorder="1" applyAlignment="1" applyProtection="1">
      <alignment horizontal="center" vertical="center"/>
    </xf>
    <xf numFmtId="0" fontId="3" fillId="3" borderId="16" xfId="0" applyFont="1" applyFill="1" applyBorder="1" applyAlignment="1" applyProtection="1">
      <alignment horizontal="center" vertical="center" wrapText="1"/>
    </xf>
    <xf numFmtId="0" fontId="9" fillId="3" borderId="16" xfId="0" applyFont="1" applyFill="1" applyBorder="1" applyAlignment="1" applyProtection="1">
      <alignment horizontal="center" vertical="center" wrapText="1"/>
    </xf>
    <xf numFmtId="0" fontId="2" fillId="3" borderId="16" xfId="0" applyFont="1" applyFill="1" applyBorder="1" applyAlignment="1" applyProtection="1">
      <alignment horizontal="center" vertical="center" wrapText="1"/>
    </xf>
    <xf numFmtId="0" fontId="12" fillId="3" borderId="16" xfId="0" applyFont="1" applyFill="1" applyBorder="1" applyAlignment="1" applyProtection="1">
      <alignment horizontal="center" vertical="center" wrapText="1"/>
    </xf>
    <xf numFmtId="0" fontId="0" fillId="3" borderId="16" xfId="0" applyFill="1" applyBorder="1" applyAlignment="1" applyProtection="1">
      <alignment horizontal="center" vertical="center" wrapText="1"/>
    </xf>
    <xf numFmtId="3" fontId="0" fillId="2" borderId="8" xfId="0" applyNumberFormat="1" applyFill="1" applyBorder="1" applyAlignment="1" applyProtection="1">
      <alignment horizontal="center" vertical="center" wrapText="1"/>
    </xf>
    <xf numFmtId="0" fontId="23" fillId="3" borderId="9" xfId="1" applyFont="1" applyFill="1" applyBorder="1" applyAlignment="1" applyProtection="1">
      <alignment horizontal="left" vertical="center" wrapText="1" indent="1"/>
    </xf>
    <xf numFmtId="3" fontId="0" fillId="3" borderId="9" xfId="0" applyNumberFormat="1" applyFill="1" applyBorder="1" applyAlignment="1" applyProtection="1">
      <alignment horizontal="center" vertical="center" wrapText="1"/>
    </xf>
    <xf numFmtId="0" fontId="21" fillId="3" borderId="9" xfId="1" applyFont="1" applyFill="1" applyBorder="1" applyAlignment="1" applyProtection="1">
      <alignment horizontal="center" vertical="center" wrapText="1"/>
    </xf>
    <xf numFmtId="0" fontId="21" fillId="3" borderId="9" xfId="5" applyFont="1" applyFill="1" applyBorder="1" applyAlignment="1" applyProtection="1">
      <alignment horizontal="left" vertical="center" wrapText="1" indent="1"/>
    </xf>
    <xf numFmtId="164" fontId="0" fillId="0" borderId="9" xfId="0" applyNumberFormat="1" applyBorder="1" applyAlignment="1" applyProtection="1">
      <alignment horizontal="right" vertical="center" indent="1"/>
    </xf>
    <xf numFmtId="164" fontId="17" fillId="3" borderId="9" xfId="0" applyNumberFormat="1" applyFont="1" applyFill="1" applyBorder="1" applyAlignment="1" applyProtection="1">
      <alignment horizontal="right" vertical="center" wrapText="1" indent="1"/>
    </xf>
    <xf numFmtId="165" fontId="0" fillId="0" borderId="9" xfId="0" applyNumberFormat="1" applyBorder="1" applyAlignment="1" applyProtection="1">
      <alignment horizontal="right" vertical="center" indent="1"/>
    </xf>
    <xf numFmtId="0" fontId="0" fillId="0" borderId="9" xfId="0" applyBorder="1" applyAlignment="1" applyProtection="1">
      <alignment horizontal="center" vertical="center"/>
    </xf>
    <xf numFmtId="0" fontId="3" fillId="3" borderId="17" xfId="0" applyFont="1" applyFill="1" applyBorder="1" applyAlignment="1" applyProtection="1">
      <alignment horizontal="center" vertical="center" wrapText="1"/>
    </xf>
    <xf numFmtId="0" fontId="9" fillId="3" borderId="17" xfId="0" applyFont="1" applyFill="1" applyBorder="1" applyAlignment="1" applyProtection="1">
      <alignment horizontal="center" vertical="center" wrapText="1"/>
    </xf>
    <xf numFmtId="0" fontId="4" fillId="3" borderId="17" xfId="0" applyFont="1" applyFill="1" applyBorder="1" applyAlignment="1" applyProtection="1">
      <alignment horizontal="center" vertical="center" wrapText="1"/>
    </xf>
    <xf numFmtId="0" fontId="12" fillId="3" borderId="17" xfId="0" applyFont="1" applyFill="1" applyBorder="1" applyAlignment="1" applyProtection="1">
      <alignment horizontal="center" vertical="center" wrapText="1"/>
    </xf>
    <xf numFmtId="0" fontId="0" fillId="3" borderId="17" xfId="0" applyFill="1" applyBorder="1" applyAlignment="1" applyProtection="1">
      <alignment horizontal="center" vertical="center" wrapText="1"/>
    </xf>
    <xf numFmtId="0" fontId="23" fillId="3" borderId="9" xfId="1" applyFont="1" applyFill="1" applyBorder="1" applyAlignment="1" applyProtection="1">
      <alignment horizontal="center" vertical="center" wrapText="1"/>
    </xf>
    <xf numFmtId="0" fontId="23" fillId="3" borderId="9" xfId="5" applyFont="1" applyFill="1" applyBorder="1" applyAlignment="1" applyProtection="1">
      <alignment horizontal="left" vertical="center" wrapText="1" indent="1"/>
    </xf>
    <xf numFmtId="0" fontId="11" fillId="3" borderId="9" xfId="0" applyFont="1" applyFill="1" applyBorder="1" applyAlignment="1" applyProtection="1">
      <alignment horizontal="left" vertical="center" wrapText="1" indent="1"/>
    </xf>
    <xf numFmtId="0" fontId="0" fillId="3" borderId="9" xfId="0" applyFill="1" applyBorder="1" applyAlignment="1" applyProtection="1">
      <alignment horizontal="center" vertical="center" wrapText="1"/>
    </xf>
    <xf numFmtId="0" fontId="2" fillId="3" borderId="9" xfId="0" applyFont="1" applyFill="1" applyBorder="1" applyAlignment="1" applyProtection="1">
      <alignment horizontal="left" vertical="center" wrapText="1" indent="1"/>
    </xf>
    <xf numFmtId="3" fontId="0" fillId="2" borderId="14" xfId="0" applyNumberFormat="1" applyFill="1" applyBorder="1" applyAlignment="1" applyProtection="1">
      <alignment horizontal="center" vertical="center" wrapText="1"/>
    </xf>
    <xf numFmtId="0" fontId="11" fillId="3" borderId="15" xfId="0" applyFont="1" applyFill="1" applyBorder="1" applyAlignment="1" applyProtection="1">
      <alignment horizontal="left" vertical="center" wrapText="1" indent="1"/>
    </xf>
    <xf numFmtId="3" fontId="0" fillId="3" borderId="15" xfId="0" applyNumberFormat="1" applyFill="1" applyBorder="1" applyAlignment="1" applyProtection="1">
      <alignment horizontal="center" vertical="center" wrapText="1"/>
    </xf>
    <xf numFmtId="0" fontId="0" fillId="3" borderId="15" xfId="0" applyFill="1" applyBorder="1" applyAlignment="1" applyProtection="1">
      <alignment horizontal="center" vertical="center" wrapText="1"/>
    </xf>
    <xf numFmtId="0" fontId="2" fillId="3" borderId="15" xfId="0" applyFont="1" applyFill="1" applyBorder="1" applyAlignment="1" applyProtection="1">
      <alignment horizontal="left" vertical="center" wrapText="1" indent="1"/>
    </xf>
    <xf numFmtId="164" fontId="0" fillId="0" borderId="15" xfId="0" applyNumberFormat="1" applyBorder="1" applyAlignment="1" applyProtection="1">
      <alignment horizontal="right" vertical="center" indent="1"/>
    </xf>
    <xf numFmtId="164" fontId="17" fillId="3" borderId="15" xfId="0" applyNumberFormat="1" applyFont="1" applyFill="1" applyBorder="1" applyAlignment="1" applyProtection="1">
      <alignment horizontal="right" vertical="center" wrapText="1" indent="1"/>
    </xf>
    <xf numFmtId="165" fontId="0" fillId="0" borderId="15" xfId="0" applyNumberFormat="1" applyBorder="1" applyAlignment="1" applyProtection="1">
      <alignment horizontal="right" vertical="center" indent="1"/>
    </xf>
    <xf numFmtId="0" fontId="0" fillId="0" borderId="15" xfId="0" applyBorder="1" applyAlignment="1" applyProtection="1">
      <alignment horizontal="center" vertical="center"/>
    </xf>
    <xf numFmtId="3" fontId="0" fillId="2" borderId="20" xfId="0" applyNumberFormat="1" applyFill="1" applyBorder="1" applyAlignment="1" applyProtection="1">
      <alignment horizontal="center" vertical="center" wrapText="1"/>
    </xf>
    <xf numFmtId="0" fontId="11" fillId="3" borderId="21" xfId="0" applyFont="1" applyFill="1" applyBorder="1" applyAlignment="1" applyProtection="1">
      <alignment horizontal="left" vertical="center" wrapText="1" indent="1"/>
    </xf>
    <xf numFmtId="3" fontId="0" fillId="3" borderId="21" xfId="0" applyNumberFormat="1" applyFill="1" applyBorder="1" applyAlignment="1" applyProtection="1">
      <alignment horizontal="center" vertical="center" wrapText="1"/>
    </xf>
    <xf numFmtId="0" fontId="0" fillId="3" borderId="21" xfId="0" applyFill="1" applyBorder="1" applyAlignment="1" applyProtection="1">
      <alignment horizontal="center" vertical="center" wrapText="1"/>
    </xf>
    <xf numFmtId="0" fontId="2" fillId="3" borderId="21" xfId="0" applyFont="1" applyFill="1" applyBorder="1" applyAlignment="1" applyProtection="1">
      <alignment horizontal="left" vertical="center" wrapText="1" indent="1"/>
    </xf>
    <xf numFmtId="164" fontId="0" fillId="0" borderId="21" xfId="0" applyNumberFormat="1" applyBorder="1" applyAlignment="1" applyProtection="1">
      <alignment horizontal="right" vertical="center" indent="1"/>
    </xf>
    <xf numFmtId="164" fontId="17" fillId="3" borderId="21" xfId="0" applyNumberFormat="1" applyFont="1" applyFill="1" applyBorder="1" applyAlignment="1" applyProtection="1">
      <alignment horizontal="right" vertical="center" wrapText="1" indent="1"/>
    </xf>
    <xf numFmtId="165" fontId="0" fillId="0" borderId="21" xfId="0" applyNumberFormat="1" applyBorder="1" applyAlignment="1" applyProtection="1">
      <alignment horizontal="right" vertical="center" indent="1"/>
    </xf>
    <xf numFmtId="0" fontId="0" fillId="0" borderId="21" xfId="0" applyBorder="1" applyAlignment="1" applyProtection="1">
      <alignment horizontal="center" vertical="center"/>
    </xf>
    <xf numFmtId="0" fontId="2" fillId="3" borderId="2" xfId="0" applyFont="1" applyFill="1" applyBorder="1" applyAlignment="1" applyProtection="1">
      <alignment horizontal="center" vertical="center" wrapText="1"/>
    </xf>
    <xf numFmtId="0" fontId="9" fillId="3" borderId="2" xfId="0" applyFont="1" applyFill="1" applyBorder="1" applyAlignment="1" applyProtection="1">
      <alignment horizontal="center" vertical="center" wrapText="1"/>
    </xf>
    <xf numFmtId="0" fontId="12" fillId="3" borderId="2" xfId="0" applyFont="1" applyFill="1" applyBorder="1" applyAlignment="1" applyProtection="1">
      <alignment horizontal="center" vertical="center" wrapText="1"/>
    </xf>
    <xf numFmtId="0" fontId="0" fillId="3" borderId="2" xfId="0" applyFill="1" applyBorder="1" applyAlignment="1" applyProtection="1">
      <alignment horizontal="center" vertical="center" wrapText="1"/>
    </xf>
    <xf numFmtId="0" fontId="6" fillId="0" borderId="13" xfId="0" applyFont="1" applyBorder="1" applyAlignment="1" applyProtection="1">
      <alignment vertical="center"/>
    </xf>
    <xf numFmtId="0" fontId="2" fillId="3" borderId="17" xfId="0" applyFont="1" applyFill="1" applyBorder="1" applyAlignment="1" applyProtection="1">
      <alignment horizontal="center" vertical="center" wrapText="1"/>
    </xf>
    <xf numFmtId="0" fontId="5" fillId="3" borderId="17" xfId="0" applyFont="1" applyFill="1" applyBorder="1" applyAlignment="1" applyProtection="1">
      <alignment horizontal="center" vertical="center" wrapText="1"/>
    </xf>
    <xf numFmtId="0" fontId="0" fillId="0" borderId="13" xfId="0" applyBorder="1" applyAlignment="1" applyProtection="1">
      <alignment vertical="center"/>
    </xf>
    <xf numFmtId="3" fontId="0" fillId="2" borderId="22" xfId="0" applyNumberFormat="1" applyFill="1" applyBorder="1" applyAlignment="1" applyProtection="1">
      <alignment horizontal="center" vertical="center" wrapText="1"/>
    </xf>
    <xf numFmtId="0" fontId="23" fillId="3" borderId="23" xfId="0" applyFont="1" applyFill="1" applyBorder="1" applyAlignment="1" applyProtection="1">
      <alignment horizontal="left" vertical="center" wrapText="1" indent="1"/>
    </xf>
    <xf numFmtId="3" fontId="0" fillId="3" borderId="23" xfId="0" applyNumberFormat="1" applyFill="1" applyBorder="1" applyAlignment="1" applyProtection="1">
      <alignment horizontal="center" vertical="center" wrapText="1"/>
    </xf>
    <xf numFmtId="0" fontId="25" fillId="3" borderId="23" xfId="0" applyFont="1" applyFill="1" applyBorder="1" applyAlignment="1" applyProtection="1">
      <alignment horizontal="center" vertical="center" wrapText="1"/>
    </xf>
    <xf numFmtId="0" fontId="25" fillId="3" borderId="23" xfId="0" applyFont="1" applyFill="1" applyBorder="1" applyAlignment="1" applyProtection="1">
      <alignment horizontal="left" vertical="center" wrapText="1" indent="1"/>
    </xf>
    <xf numFmtId="164" fontId="0" fillId="0" borderId="23" xfId="0" applyNumberFormat="1" applyBorder="1" applyAlignment="1" applyProtection="1">
      <alignment horizontal="right" vertical="center" indent="1"/>
    </xf>
    <xf numFmtId="165" fontId="0" fillId="0" borderId="23" xfId="0" applyNumberFormat="1" applyBorder="1" applyAlignment="1" applyProtection="1">
      <alignment horizontal="right" vertical="center" indent="1"/>
    </xf>
    <xf numFmtId="0" fontId="0" fillId="0" borderId="23" xfId="0" applyBorder="1" applyAlignment="1" applyProtection="1">
      <alignment horizontal="center" vertical="center"/>
    </xf>
    <xf numFmtId="0" fontId="2" fillId="3" borderId="24" xfId="0" applyFont="1" applyFill="1" applyBorder="1" applyAlignment="1" applyProtection="1">
      <alignment horizontal="center" vertical="center" wrapText="1"/>
    </xf>
    <xf numFmtId="0" fontId="9" fillId="3" borderId="24" xfId="0" applyFont="1" applyFill="1" applyBorder="1" applyAlignment="1" applyProtection="1">
      <alignment horizontal="center" vertical="center" wrapText="1"/>
    </xf>
    <xf numFmtId="0" fontId="5" fillId="3" borderId="24" xfId="0" applyFont="1" applyFill="1" applyBorder="1" applyAlignment="1" applyProtection="1">
      <alignment horizontal="center" vertical="center" wrapText="1"/>
    </xf>
    <xf numFmtId="0" fontId="12" fillId="3" borderId="24" xfId="0" applyFont="1" applyFill="1" applyBorder="1" applyAlignment="1" applyProtection="1">
      <alignment horizontal="center" vertical="center" wrapText="1"/>
    </xf>
    <xf numFmtId="0" fontId="0" fillId="3" borderId="24" xfId="0" applyFill="1" applyBorder="1" applyAlignment="1" applyProtection="1">
      <alignment horizontal="center" vertical="center" wrapText="1"/>
    </xf>
    <xf numFmtId="3" fontId="0" fillId="2" borderId="25" xfId="0" applyNumberFormat="1" applyFill="1" applyBorder="1" applyAlignment="1" applyProtection="1">
      <alignment horizontal="center" vertical="center" wrapText="1"/>
    </xf>
    <xf numFmtId="0" fontId="23" fillId="3" borderId="17" xfId="1" applyFont="1" applyFill="1" applyBorder="1" applyAlignment="1" applyProtection="1">
      <alignment horizontal="left" vertical="center" wrapText="1" indent="1"/>
    </xf>
    <xf numFmtId="3" fontId="0" fillId="3" borderId="17" xfId="0" applyNumberFormat="1" applyFill="1" applyBorder="1" applyAlignment="1" applyProtection="1">
      <alignment horizontal="center" vertical="center" wrapText="1"/>
    </xf>
    <xf numFmtId="0" fontId="21" fillId="3" borderId="17" xfId="1" applyFont="1" applyFill="1" applyBorder="1" applyAlignment="1" applyProtection="1">
      <alignment horizontal="center" vertical="center" wrapText="1"/>
    </xf>
    <xf numFmtId="0" fontId="21" fillId="3" borderId="17" xfId="5" applyFont="1" applyFill="1" applyBorder="1" applyAlignment="1" applyProtection="1">
      <alignment horizontal="left" vertical="center" wrapText="1" indent="1"/>
    </xf>
    <xf numFmtId="164" fontId="0" fillId="0" borderId="17" xfId="0" applyNumberFormat="1" applyBorder="1" applyAlignment="1" applyProtection="1">
      <alignment horizontal="right" vertical="center" indent="1"/>
    </xf>
    <xf numFmtId="165" fontId="0" fillId="0" borderId="17" xfId="0" applyNumberFormat="1" applyBorder="1" applyAlignment="1" applyProtection="1">
      <alignment horizontal="right" vertical="center" indent="1"/>
    </xf>
    <xf numFmtId="0" fontId="0" fillId="0" borderId="17" xfId="0" applyBorder="1" applyAlignment="1" applyProtection="1">
      <alignment horizontal="center" vertical="center"/>
    </xf>
    <xf numFmtId="0" fontId="2" fillId="3" borderId="17" xfId="0" applyFont="1" applyFill="1" applyBorder="1" applyAlignment="1" applyProtection="1">
      <alignment horizontal="center" vertical="center" wrapText="1"/>
    </xf>
    <xf numFmtId="0" fontId="9" fillId="3" borderId="17" xfId="0" applyFont="1" applyFill="1" applyBorder="1" applyAlignment="1" applyProtection="1">
      <alignment horizontal="center" vertical="center" wrapText="1"/>
    </xf>
    <xf numFmtId="0" fontId="12" fillId="3" borderId="17" xfId="0" applyFont="1" applyFill="1" applyBorder="1" applyAlignment="1" applyProtection="1">
      <alignment horizontal="center" vertical="center" wrapText="1"/>
    </xf>
    <xf numFmtId="0" fontId="0" fillId="3" borderId="17" xfId="0" applyFill="1" applyBorder="1" applyAlignment="1" applyProtection="1">
      <alignment horizontal="center" vertical="center" wrapText="1"/>
    </xf>
    <xf numFmtId="0" fontId="23" fillId="3" borderId="21" xfId="1" applyFont="1" applyFill="1" applyBorder="1" applyAlignment="1" applyProtection="1">
      <alignment horizontal="left" vertical="center" wrapText="1" indent="1"/>
    </xf>
    <xf numFmtId="0" fontId="21" fillId="3" borderId="21" xfId="1" applyFont="1" applyFill="1" applyBorder="1" applyAlignment="1" applyProtection="1">
      <alignment horizontal="center" vertical="center" wrapText="1"/>
    </xf>
    <xf numFmtId="0" fontId="21" fillId="3" borderId="21" xfId="5" applyFont="1" applyFill="1" applyBorder="1" applyAlignment="1" applyProtection="1">
      <alignment horizontal="left" vertical="center" wrapText="1" indent="1"/>
    </xf>
    <xf numFmtId="0" fontId="26" fillId="3" borderId="9" xfId="5" applyFont="1" applyFill="1" applyBorder="1" applyAlignment="1" applyProtection="1">
      <alignment horizontal="left" vertical="center" wrapText="1" indent="1"/>
    </xf>
    <xf numFmtId="3" fontId="0" fillId="2" borderId="12" xfId="0" applyNumberFormat="1" applyFill="1" applyBorder="1" applyAlignment="1" applyProtection="1">
      <alignment horizontal="center" vertical="center" wrapText="1"/>
    </xf>
    <xf numFmtId="0" fontId="23" fillId="3" borderId="10" xfId="1" applyFont="1" applyFill="1" applyBorder="1" applyAlignment="1" applyProtection="1">
      <alignment horizontal="left" vertical="center" wrapText="1" indent="1"/>
    </xf>
    <xf numFmtId="3" fontId="0" fillId="3" borderId="10" xfId="0" applyNumberFormat="1" applyFill="1" applyBorder="1" applyAlignment="1" applyProtection="1">
      <alignment horizontal="center" vertical="center" wrapText="1"/>
    </xf>
    <xf numFmtId="0" fontId="21" fillId="3" borderId="10" xfId="1" applyFont="1" applyFill="1" applyBorder="1" applyAlignment="1" applyProtection="1">
      <alignment horizontal="center" vertical="center" wrapText="1"/>
    </xf>
    <xf numFmtId="0" fontId="21" fillId="3" borderId="10" xfId="5" applyFont="1" applyFill="1" applyBorder="1" applyAlignment="1" applyProtection="1">
      <alignment horizontal="left" vertical="center" wrapText="1" indent="1"/>
    </xf>
    <xf numFmtId="164" fontId="0" fillId="0" borderId="10" xfId="0" applyNumberFormat="1" applyBorder="1" applyAlignment="1" applyProtection="1">
      <alignment horizontal="right" vertical="center" indent="1"/>
    </xf>
    <xf numFmtId="165" fontId="0" fillId="0" borderId="10" xfId="0" applyNumberFormat="1" applyBorder="1" applyAlignment="1" applyProtection="1">
      <alignment horizontal="right" vertical="center" indent="1"/>
    </xf>
    <xf numFmtId="0" fontId="0" fillId="0" borderId="10" xfId="0" applyBorder="1" applyAlignment="1" applyProtection="1">
      <alignment horizontal="center" vertical="center"/>
    </xf>
    <xf numFmtId="0" fontId="2" fillId="3" borderId="19" xfId="0" applyFont="1" applyFill="1" applyBorder="1" applyAlignment="1" applyProtection="1">
      <alignment horizontal="center" vertical="center" wrapText="1"/>
    </xf>
    <xf numFmtId="0" fontId="9" fillId="3" borderId="19" xfId="0" applyFont="1" applyFill="1" applyBorder="1" applyAlignment="1" applyProtection="1">
      <alignment horizontal="center" vertical="center" wrapText="1"/>
    </xf>
    <xf numFmtId="0" fontId="5" fillId="3" borderId="19" xfId="0" applyFont="1" applyFill="1" applyBorder="1" applyAlignment="1" applyProtection="1">
      <alignment horizontal="center" vertical="center" wrapText="1"/>
    </xf>
    <xf numFmtId="0" fontId="12" fillId="3" borderId="19" xfId="0" applyFont="1" applyFill="1" applyBorder="1" applyAlignment="1" applyProtection="1">
      <alignment horizontal="center" vertical="center" wrapText="1"/>
    </xf>
    <xf numFmtId="0" fontId="0" fillId="3" borderId="19" xfId="0" applyFill="1" applyBorder="1" applyAlignment="1" applyProtection="1">
      <alignment horizontal="center" vertical="center" wrapText="1"/>
    </xf>
    <xf numFmtId="0" fontId="0" fillId="0" borderId="11" xfId="0" applyBorder="1" applyProtection="1"/>
    <xf numFmtId="0" fontId="12" fillId="0" borderId="0" xfId="0" applyFont="1" applyAlignment="1" applyProtection="1">
      <alignment horizontal="left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6" fillId="5" borderId="3" xfId="0" applyFont="1" applyFill="1" applyBorder="1" applyAlignment="1" applyProtection="1">
      <alignment horizontal="center" vertical="center" wrapText="1"/>
    </xf>
    <xf numFmtId="0" fontId="12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Border="1" applyProtection="1"/>
    <xf numFmtId="0" fontId="0" fillId="0" borderId="0" xfId="0" applyAlignment="1" applyProtection="1">
      <alignment horizontal="right" vertical="center" wrapText="1"/>
    </xf>
    <xf numFmtId="0" fontId="16" fillId="0" borderId="0" xfId="0" applyFont="1" applyAlignment="1" applyProtection="1">
      <alignment horizontal="left" vertical="center" wrapText="1"/>
    </xf>
    <xf numFmtId="0" fontId="16" fillId="0" borderId="0" xfId="0" applyFont="1" applyAlignment="1" applyProtection="1">
      <alignment horizontal="left" vertical="center" wrapText="1"/>
    </xf>
    <xf numFmtId="164" fontId="18" fillId="0" borderId="0" xfId="0" applyNumberFormat="1" applyFont="1" applyAlignment="1" applyProtection="1">
      <alignment horizontal="right" vertical="center" indent="1"/>
    </xf>
    <xf numFmtId="164" fontId="10" fillId="0" borderId="3" xfId="0" applyNumberFormat="1" applyFont="1" applyBorder="1" applyAlignment="1" applyProtection="1">
      <alignment horizontal="center" vertical="center"/>
    </xf>
    <xf numFmtId="164" fontId="10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0" fontId="17" fillId="4" borderId="16" xfId="0" applyFont="1" applyFill="1" applyBorder="1" applyAlignment="1" applyProtection="1">
      <alignment horizontal="center" vertical="center" wrapText="1"/>
      <protection locked="0"/>
    </xf>
    <xf numFmtId="0" fontId="17" fillId="4" borderId="17" xfId="0" applyFont="1" applyFill="1" applyBorder="1" applyAlignment="1" applyProtection="1">
      <alignment horizontal="center" vertical="center" wrapText="1"/>
      <protection locked="0"/>
    </xf>
    <xf numFmtId="0" fontId="17" fillId="4" borderId="18" xfId="0" applyFont="1" applyFill="1" applyBorder="1" applyAlignment="1" applyProtection="1">
      <alignment horizontal="center" vertical="center" wrapText="1"/>
      <protection locked="0"/>
    </xf>
    <xf numFmtId="0" fontId="17" fillId="4" borderId="9" xfId="0" applyFont="1" applyFill="1" applyBorder="1" applyAlignment="1" applyProtection="1">
      <alignment horizontal="left" vertical="center" wrapText="1" indent="1"/>
      <protection locked="0"/>
    </xf>
    <xf numFmtId="0" fontId="17" fillId="4" borderId="15" xfId="0" applyFont="1" applyFill="1" applyBorder="1" applyAlignment="1" applyProtection="1">
      <alignment horizontal="center" vertical="center" wrapText="1"/>
      <protection locked="0"/>
    </xf>
    <xf numFmtId="0" fontId="17" fillId="4" borderId="24" xfId="0" applyFont="1" applyFill="1" applyBorder="1" applyAlignment="1" applyProtection="1">
      <alignment horizontal="center" vertical="center" wrapText="1"/>
      <protection locked="0"/>
    </xf>
    <xf numFmtId="0" fontId="17" fillId="4" borderId="2" xfId="0" applyFont="1" applyFill="1" applyBorder="1" applyAlignment="1" applyProtection="1">
      <alignment horizontal="center" vertical="center" wrapText="1"/>
      <protection locked="0"/>
    </xf>
    <xf numFmtId="0" fontId="17" fillId="4" borderId="26" xfId="0" applyFont="1" applyFill="1" applyBorder="1" applyAlignment="1" applyProtection="1">
      <alignment horizontal="center" vertical="center" wrapText="1"/>
      <protection locked="0"/>
    </xf>
    <xf numFmtId="0" fontId="17" fillId="4" borderId="19" xfId="0" applyFont="1" applyFill="1" applyBorder="1" applyAlignment="1" applyProtection="1">
      <alignment horizontal="center" vertical="center" wrapText="1"/>
      <protection locked="0"/>
    </xf>
    <xf numFmtId="164" fontId="17" fillId="4" borderId="7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4" borderId="9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4" borderId="15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4" borderId="21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4" borderId="23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4" borderId="17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4" borderId="10" xfId="0" applyNumberFormat="1" applyFont="1" applyFill="1" applyBorder="1" applyAlignment="1" applyProtection="1">
      <alignment horizontal="right" vertical="center" wrapText="1" indent="1"/>
      <protection locked="0"/>
    </xf>
  </cellXfs>
  <cellStyles count="9">
    <cellStyle name="Měna" xfId="8" builtinId="4"/>
    <cellStyle name="Normální" xfId="0" builtinId="0"/>
    <cellStyle name="normální 2" xfId="4" xr:uid="{00000000-0005-0000-0000-000001000000}"/>
    <cellStyle name="normální 3" xfId="1" xr:uid="{00000000-0005-0000-0000-000001000000}"/>
    <cellStyle name="normální 3 2" xfId="3" xr:uid="{00000000-0005-0000-0000-000002000000}"/>
    <cellStyle name="normální 3 2 2" xfId="5" xr:uid="{F830B996-E8E1-464D-8A79-861840AB0D86}"/>
    <cellStyle name="normální 3 2 2 2" xfId="7" xr:uid="{8FCD2F0C-7799-421C-8883-4E846F07F9E6}"/>
    <cellStyle name="normální 3 4" xfId="6" xr:uid="{8E8768C0-FD62-4D08-BE45-93E29188E3F9}"/>
    <cellStyle name="Normální 4" xfId="2" xr:uid="{00000000-0005-0000-0000-000030000000}"/>
  </cellStyles>
  <dxfs count="20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FFB7"/>
          <bgColor rgb="FFFFFFB7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BD0C9"/>
          <bgColor rgb="FFFBD0C9"/>
        </patternFill>
      </fill>
    </dxf>
  </dxfs>
  <tableStyles count="0" defaultTableStyle="TableStyleMedium2" defaultPivotStyle="PivotStyleLight16"/>
  <colors>
    <mruColors>
      <color rgb="FFC9F1FF"/>
      <color rgb="FFFBD0C9"/>
      <color rgb="FFF9AE8D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207"/>
  <sheetViews>
    <sheetView tabSelected="1" topLeftCell="E1" zoomScaleNormal="100" workbookViewId="0">
      <selection activeCell="J7" sqref="J7"/>
    </sheetView>
  </sheetViews>
  <sheetFormatPr defaultRowHeight="15" x14ac:dyDescent="0.25"/>
  <cols>
    <col min="1" max="1" width="2.7109375" style="8" bestFit="1" customWidth="1"/>
    <col min="2" max="2" width="5.5703125" style="8" bestFit="1" customWidth="1"/>
    <col min="3" max="3" width="57.140625" style="12" customWidth="1"/>
    <col min="4" max="4" width="12.42578125" style="157" customWidth="1"/>
    <col min="5" max="5" width="11.140625" style="11" customWidth="1"/>
    <col min="6" max="6" width="112.7109375" style="12" customWidth="1"/>
    <col min="7" max="7" width="31.28515625" style="12" customWidth="1"/>
    <col min="8" max="8" width="17.7109375" style="12" hidden="1" customWidth="1"/>
    <col min="9" max="9" width="24" style="8" customWidth="1"/>
    <col min="10" max="10" width="22.7109375" style="8" customWidth="1"/>
    <col min="11" max="11" width="20.5703125" style="8" bestFit="1" customWidth="1"/>
    <col min="12" max="12" width="19.5703125" style="8" bestFit="1" customWidth="1"/>
    <col min="13" max="13" width="23.5703125" style="8" bestFit="1" customWidth="1"/>
    <col min="14" max="14" width="28.28515625" style="8" hidden="1" customWidth="1"/>
    <col min="15" max="15" width="21.5703125" style="8" hidden="1" customWidth="1"/>
    <col min="16" max="16" width="32.140625" style="8" customWidth="1"/>
    <col min="17" max="17" width="41" style="8" customWidth="1"/>
    <col min="18" max="18" width="28.28515625" style="8" customWidth="1"/>
    <col min="19" max="19" width="17.5703125" style="8" hidden="1" customWidth="1"/>
    <col min="20" max="20" width="40.140625" style="13" customWidth="1"/>
    <col min="21" max="16384" width="9.140625" style="8"/>
  </cols>
  <sheetData>
    <row r="1" spans="1:20" ht="38.25" customHeight="1" x14ac:dyDescent="0.25">
      <c r="B1" s="9" t="s">
        <v>128</v>
      </c>
      <c r="C1" s="10"/>
      <c r="D1" s="10"/>
    </row>
    <row r="2" spans="1:20" ht="20.100000000000001" customHeight="1" x14ac:dyDescent="0.25">
      <c r="C2" s="8"/>
      <c r="D2" s="14"/>
      <c r="E2" s="15"/>
      <c r="F2" s="16"/>
      <c r="G2" s="16"/>
      <c r="H2" s="16"/>
      <c r="I2" s="16"/>
      <c r="J2" s="16"/>
      <c r="L2" s="17"/>
      <c r="M2" s="17"/>
      <c r="N2" s="17"/>
      <c r="O2" s="17"/>
      <c r="P2" s="17"/>
      <c r="Q2" s="17"/>
      <c r="R2" s="17"/>
      <c r="S2" s="18"/>
      <c r="T2" s="19"/>
    </row>
    <row r="3" spans="1:20" ht="20.100000000000001" customHeight="1" x14ac:dyDescent="0.25">
      <c r="B3" s="20"/>
      <c r="C3" s="21" t="s">
        <v>0</v>
      </c>
      <c r="D3" s="22"/>
      <c r="E3" s="22"/>
      <c r="F3" s="22"/>
      <c r="G3" s="22"/>
      <c r="H3" s="23"/>
      <c r="I3" s="23"/>
      <c r="J3" s="23"/>
      <c r="K3" s="23"/>
      <c r="L3" s="23"/>
      <c r="N3" s="24"/>
      <c r="O3" s="24"/>
      <c r="P3" s="17"/>
      <c r="Q3" s="17"/>
      <c r="R3" s="17"/>
    </row>
    <row r="4" spans="1:20" ht="20.100000000000001" customHeight="1" thickBot="1" x14ac:dyDescent="0.3">
      <c r="B4" s="25"/>
      <c r="C4" s="26" t="s">
        <v>1</v>
      </c>
      <c r="D4" s="22"/>
      <c r="E4" s="22"/>
      <c r="F4" s="22"/>
      <c r="G4" s="22"/>
      <c r="H4" s="16"/>
      <c r="I4" s="17"/>
      <c r="J4" s="17"/>
      <c r="L4" s="17"/>
      <c r="M4" s="17"/>
      <c r="N4" s="17"/>
      <c r="O4" s="17"/>
      <c r="P4" s="17"/>
      <c r="Q4" s="17"/>
      <c r="R4" s="17"/>
    </row>
    <row r="5" spans="1:20" ht="34.5" customHeight="1" thickBot="1" x14ac:dyDescent="0.3">
      <c r="B5" s="27"/>
      <c r="C5" s="28"/>
      <c r="D5" s="29"/>
      <c r="E5" s="29"/>
      <c r="F5" s="16"/>
      <c r="G5" s="30" t="s">
        <v>2</v>
      </c>
      <c r="H5" s="31"/>
      <c r="J5" s="30" t="s">
        <v>2</v>
      </c>
      <c r="T5" s="32"/>
    </row>
    <row r="6" spans="1:20" ht="69" customHeight="1" thickTop="1" thickBot="1" x14ac:dyDescent="0.3">
      <c r="A6" s="33"/>
      <c r="B6" s="34" t="s">
        <v>3</v>
      </c>
      <c r="C6" s="35" t="s">
        <v>13</v>
      </c>
      <c r="D6" s="35" t="s">
        <v>4</v>
      </c>
      <c r="E6" s="35" t="s">
        <v>14</v>
      </c>
      <c r="F6" s="35" t="s">
        <v>15</v>
      </c>
      <c r="G6" s="36" t="s">
        <v>72</v>
      </c>
      <c r="H6" s="35" t="s">
        <v>16</v>
      </c>
      <c r="I6" s="35" t="s">
        <v>5</v>
      </c>
      <c r="J6" s="37" t="s">
        <v>6</v>
      </c>
      <c r="K6" s="38" t="s">
        <v>7</v>
      </c>
      <c r="L6" s="38" t="s">
        <v>8</v>
      </c>
      <c r="M6" s="35" t="s">
        <v>17</v>
      </c>
      <c r="N6" s="35" t="s">
        <v>25</v>
      </c>
      <c r="O6" s="35" t="s">
        <v>18</v>
      </c>
      <c r="P6" s="38" t="s">
        <v>19</v>
      </c>
      <c r="Q6" s="35" t="s">
        <v>20</v>
      </c>
      <c r="R6" s="35" t="s">
        <v>21</v>
      </c>
      <c r="S6" s="35" t="s">
        <v>22</v>
      </c>
      <c r="T6" s="35" t="s">
        <v>23</v>
      </c>
    </row>
    <row r="7" spans="1:20" ht="25.5" customHeight="1" thickTop="1" x14ac:dyDescent="0.25">
      <c r="A7" s="39"/>
      <c r="B7" s="40">
        <v>1</v>
      </c>
      <c r="C7" s="41" t="s">
        <v>28</v>
      </c>
      <c r="D7" s="42">
        <v>1</v>
      </c>
      <c r="E7" s="43" t="s">
        <v>29</v>
      </c>
      <c r="F7" s="44" t="s">
        <v>68</v>
      </c>
      <c r="G7" s="158" t="s">
        <v>24</v>
      </c>
      <c r="H7" s="45">
        <f t="shared" ref="H7:H38" si="0">D7*I7</f>
        <v>68</v>
      </c>
      <c r="I7" s="46">
        <v>68</v>
      </c>
      <c r="J7" s="167"/>
      <c r="K7" s="47">
        <f t="shared" ref="K7:K34" si="1">D7*J7</f>
        <v>0</v>
      </c>
      <c r="L7" s="48" t="str">
        <f t="shared" ref="L7:L34" si="2">IF(ISNUMBER(J7), IF(J7&gt;I7,"NEVYHOVUJE","VYHOVUJE")," ")</f>
        <v xml:space="preserve"> </v>
      </c>
      <c r="M7" s="49" t="s">
        <v>27</v>
      </c>
      <c r="N7" s="50"/>
      <c r="O7" s="50"/>
      <c r="P7" s="51" t="s">
        <v>60</v>
      </c>
      <c r="Q7" s="51" t="s">
        <v>61</v>
      </c>
      <c r="R7" s="52">
        <v>21</v>
      </c>
      <c r="S7" s="50"/>
      <c r="T7" s="53" t="s">
        <v>12</v>
      </c>
    </row>
    <row r="8" spans="1:20" ht="23.25" customHeight="1" x14ac:dyDescent="0.25">
      <c r="A8" s="33"/>
      <c r="B8" s="54">
        <v>2</v>
      </c>
      <c r="C8" s="55" t="s">
        <v>69</v>
      </c>
      <c r="D8" s="56">
        <v>50</v>
      </c>
      <c r="E8" s="57" t="s">
        <v>30</v>
      </c>
      <c r="F8" s="58" t="s">
        <v>31</v>
      </c>
      <c r="G8" s="159"/>
      <c r="H8" s="59">
        <f t="shared" si="0"/>
        <v>325</v>
      </c>
      <c r="I8" s="60">
        <v>6.5</v>
      </c>
      <c r="J8" s="168"/>
      <c r="K8" s="61">
        <f t="shared" si="1"/>
        <v>0</v>
      </c>
      <c r="L8" s="62" t="str">
        <f t="shared" si="2"/>
        <v xml:space="preserve"> </v>
      </c>
      <c r="M8" s="63"/>
      <c r="N8" s="64"/>
      <c r="O8" s="64"/>
      <c r="P8" s="65"/>
      <c r="Q8" s="65"/>
      <c r="R8" s="66"/>
      <c r="S8" s="64"/>
      <c r="T8" s="67"/>
    </row>
    <row r="9" spans="1:20" ht="17.25" customHeight="1" x14ac:dyDescent="0.25">
      <c r="A9" s="33"/>
      <c r="B9" s="54">
        <v>3</v>
      </c>
      <c r="C9" s="55" t="s">
        <v>32</v>
      </c>
      <c r="D9" s="56">
        <v>1</v>
      </c>
      <c r="E9" s="57" t="s">
        <v>29</v>
      </c>
      <c r="F9" s="58" t="s">
        <v>70</v>
      </c>
      <c r="G9" s="159"/>
      <c r="H9" s="59">
        <f t="shared" si="0"/>
        <v>28</v>
      </c>
      <c r="I9" s="60">
        <v>28</v>
      </c>
      <c r="J9" s="168"/>
      <c r="K9" s="61">
        <f t="shared" si="1"/>
        <v>0</v>
      </c>
      <c r="L9" s="62" t="str">
        <f t="shared" si="2"/>
        <v xml:space="preserve"> </v>
      </c>
      <c r="M9" s="63"/>
      <c r="N9" s="64"/>
      <c r="O9" s="64"/>
      <c r="P9" s="65"/>
      <c r="Q9" s="65"/>
      <c r="R9" s="66"/>
      <c r="S9" s="64"/>
      <c r="T9" s="67"/>
    </row>
    <row r="10" spans="1:20" ht="17.25" customHeight="1" x14ac:dyDescent="0.25">
      <c r="A10" s="33"/>
      <c r="B10" s="54">
        <v>4</v>
      </c>
      <c r="C10" s="55" t="s">
        <v>33</v>
      </c>
      <c r="D10" s="56">
        <v>1</v>
      </c>
      <c r="E10" s="57" t="s">
        <v>29</v>
      </c>
      <c r="F10" s="58" t="s">
        <v>71</v>
      </c>
      <c r="G10" s="159"/>
      <c r="H10" s="59">
        <f t="shared" si="0"/>
        <v>20</v>
      </c>
      <c r="I10" s="60">
        <v>20</v>
      </c>
      <c r="J10" s="168"/>
      <c r="K10" s="61">
        <f t="shared" si="1"/>
        <v>0</v>
      </c>
      <c r="L10" s="62" t="str">
        <f t="shared" si="2"/>
        <v xml:space="preserve"> </v>
      </c>
      <c r="M10" s="63"/>
      <c r="N10" s="64"/>
      <c r="O10" s="64"/>
      <c r="P10" s="65"/>
      <c r="Q10" s="65"/>
      <c r="R10" s="66"/>
      <c r="S10" s="64"/>
      <c r="T10" s="67"/>
    </row>
    <row r="11" spans="1:20" ht="17.25" customHeight="1" x14ac:dyDescent="0.25">
      <c r="A11" s="33"/>
      <c r="B11" s="54">
        <v>5</v>
      </c>
      <c r="C11" s="55" t="s">
        <v>76</v>
      </c>
      <c r="D11" s="56">
        <v>1</v>
      </c>
      <c r="E11" s="68" t="s">
        <v>30</v>
      </c>
      <c r="F11" s="69" t="s">
        <v>34</v>
      </c>
      <c r="G11" s="159"/>
      <c r="H11" s="59">
        <f t="shared" si="0"/>
        <v>17</v>
      </c>
      <c r="I11" s="60">
        <v>17</v>
      </c>
      <c r="J11" s="168"/>
      <c r="K11" s="61">
        <f t="shared" si="1"/>
        <v>0</v>
      </c>
      <c r="L11" s="62" t="str">
        <f t="shared" si="2"/>
        <v xml:space="preserve"> </v>
      </c>
      <c r="M11" s="63"/>
      <c r="N11" s="64"/>
      <c r="O11" s="64"/>
      <c r="P11" s="65"/>
      <c r="Q11" s="65"/>
      <c r="R11" s="66"/>
      <c r="S11" s="64"/>
      <c r="T11" s="67"/>
    </row>
    <row r="12" spans="1:20" ht="17.25" customHeight="1" x14ac:dyDescent="0.25">
      <c r="A12" s="33"/>
      <c r="B12" s="54">
        <v>6</v>
      </c>
      <c r="C12" s="55" t="s">
        <v>73</v>
      </c>
      <c r="D12" s="56">
        <v>1</v>
      </c>
      <c r="E12" s="57" t="s">
        <v>30</v>
      </c>
      <c r="F12" s="58" t="s">
        <v>35</v>
      </c>
      <c r="G12" s="159"/>
      <c r="H12" s="59">
        <f t="shared" si="0"/>
        <v>12</v>
      </c>
      <c r="I12" s="60">
        <v>12</v>
      </c>
      <c r="J12" s="168"/>
      <c r="K12" s="61">
        <f t="shared" si="1"/>
        <v>0</v>
      </c>
      <c r="L12" s="62" t="str">
        <f t="shared" si="2"/>
        <v xml:space="preserve"> </v>
      </c>
      <c r="M12" s="63"/>
      <c r="N12" s="64"/>
      <c r="O12" s="64"/>
      <c r="P12" s="65"/>
      <c r="Q12" s="65"/>
      <c r="R12" s="66"/>
      <c r="S12" s="64"/>
      <c r="T12" s="67"/>
    </row>
    <row r="13" spans="1:20" ht="17.25" customHeight="1" x14ac:dyDescent="0.25">
      <c r="A13" s="33"/>
      <c r="B13" s="54">
        <v>7</v>
      </c>
      <c r="C13" s="55" t="s">
        <v>77</v>
      </c>
      <c r="D13" s="56">
        <v>1</v>
      </c>
      <c r="E13" s="57" t="s">
        <v>30</v>
      </c>
      <c r="F13" s="58" t="s">
        <v>36</v>
      </c>
      <c r="G13" s="160"/>
      <c r="H13" s="59">
        <f t="shared" si="0"/>
        <v>13</v>
      </c>
      <c r="I13" s="60">
        <v>13</v>
      </c>
      <c r="J13" s="168"/>
      <c r="K13" s="61">
        <f t="shared" si="1"/>
        <v>0</v>
      </c>
      <c r="L13" s="62" t="str">
        <f t="shared" si="2"/>
        <v xml:space="preserve"> </v>
      </c>
      <c r="M13" s="63"/>
      <c r="N13" s="64"/>
      <c r="O13" s="64"/>
      <c r="P13" s="65"/>
      <c r="Q13" s="65"/>
      <c r="R13" s="66"/>
      <c r="S13" s="64"/>
      <c r="T13" s="67"/>
    </row>
    <row r="14" spans="1:20" ht="111.75" customHeight="1" x14ac:dyDescent="0.25">
      <c r="A14" s="33"/>
      <c r="B14" s="54">
        <v>8</v>
      </c>
      <c r="C14" s="55" t="s">
        <v>37</v>
      </c>
      <c r="D14" s="56">
        <v>1</v>
      </c>
      <c r="E14" s="57" t="s">
        <v>30</v>
      </c>
      <c r="F14" s="69" t="s">
        <v>129</v>
      </c>
      <c r="G14" s="161"/>
      <c r="H14" s="59">
        <f t="shared" si="0"/>
        <v>6500</v>
      </c>
      <c r="I14" s="60">
        <v>6500</v>
      </c>
      <c r="J14" s="168"/>
      <c r="K14" s="61">
        <f t="shared" si="1"/>
        <v>0</v>
      </c>
      <c r="L14" s="62" t="str">
        <f t="shared" si="2"/>
        <v xml:space="preserve"> </v>
      </c>
      <c r="M14" s="63"/>
      <c r="N14" s="64"/>
      <c r="O14" s="64"/>
      <c r="P14" s="65"/>
      <c r="Q14" s="65"/>
      <c r="R14" s="66"/>
      <c r="S14" s="64"/>
      <c r="T14" s="67"/>
    </row>
    <row r="15" spans="1:20" ht="24" customHeight="1" x14ac:dyDescent="0.25">
      <c r="A15" s="33"/>
      <c r="B15" s="54">
        <v>9</v>
      </c>
      <c r="C15" s="55" t="s">
        <v>38</v>
      </c>
      <c r="D15" s="56">
        <v>1</v>
      </c>
      <c r="E15" s="57" t="s">
        <v>29</v>
      </c>
      <c r="F15" s="58" t="s">
        <v>74</v>
      </c>
      <c r="G15" s="162" t="s">
        <v>24</v>
      </c>
      <c r="H15" s="59">
        <f t="shared" si="0"/>
        <v>25</v>
      </c>
      <c r="I15" s="60">
        <v>25</v>
      </c>
      <c r="J15" s="168"/>
      <c r="K15" s="61">
        <f t="shared" si="1"/>
        <v>0</v>
      </c>
      <c r="L15" s="62" t="str">
        <f t="shared" si="2"/>
        <v xml:space="preserve"> </v>
      </c>
      <c r="M15" s="63"/>
      <c r="N15" s="64"/>
      <c r="O15" s="64"/>
      <c r="P15" s="65"/>
      <c r="Q15" s="65"/>
      <c r="R15" s="66"/>
      <c r="S15" s="64"/>
      <c r="T15" s="67"/>
    </row>
    <row r="16" spans="1:20" ht="57" customHeight="1" x14ac:dyDescent="0.25">
      <c r="A16" s="33"/>
      <c r="B16" s="54">
        <v>10</v>
      </c>
      <c r="C16" s="55" t="s">
        <v>39</v>
      </c>
      <c r="D16" s="56">
        <v>1</v>
      </c>
      <c r="E16" s="57" t="s">
        <v>30</v>
      </c>
      <c r="F16" s="58" t="s">
        <v>75</v>
      </c>
      <c r="G16" s="159"/>
      <c r="H16" s="59">
        <f t="shared" si="0"/>
        <v>980</v>
      </c>
      <c r="I16" s="60">
        <v>980</v>
      </c>
      <c r="J16" s="168"/>
      <c r="K16" s="61">
        <f t="shared" si="1"/>
        <v>0</v>
      </c>
      <c r="L16" s="62" t="str">
        <f t="shared" si="2"/>
        <v xml:space="preserve"> </v>
      </c>
      <c r="M16" s="63"/>
      <c r="N16" s="64"/>
      <c r="O16" s="64"/>
      <c r="P16" s="65"/>
      <c r="Q16" s="65"/>
      <c r="R16" s="66"/>
      <c r="S16" s="64"/>
      <c r="T16" s="67"/>
    </row>
    <row r="17" spans="1:20" ht="17.25" customHeight="1" x14ac:dyDescent="0.25">
      <c r="A17" s="33"/>
      <c r="B17" s="54">
        <v>11</v>
      </c>
      <c r="C17" s="55" t="s">
        <v>78</v>
      </c>
      <c r="D17" s="56">
        <v>1</v>
      </c>
      <c r="E17" s="57" t="s">
        <v>29</v>
      </c>
      <c r="F17" s="58" t="s">
        <v>81</v>
      </c>
      <c r="G17" s="159"/>
      <c r="H17" s="59">
        <f t="shared" si="0"/>
        <v>1500</v>
      </c>
      <c r="I17" s="60">
        <v>1500</v>
      </c>
      <c r="J17" s="168"/>
      <c r="K17" s="61">
        <f t="shared" si="1"/>
        <v>0</v>
      </c>
      <c r="L17" s="62" t="str">
        <f t="shared" si="2"/>
        <v xml:space="preserve"> </v>
      </c>
      <c r="M17" s="63"/>
      <c r="N17" s="64"/>
      <c r="O17" s="64"/>
      <c r="P17" s="65"/>
      <c r="Q17" s="65"/>
      <c r="R17" s="66"/>
      <c r="S17" s="64"/>
      <c r="T17" s="67"/>
    </row>
    <row r="18" spans="1:20" ht="17.25" customHeight="1" x14ac:dyDescent="0.25">
      <c r="A18" s="33"/>
      <c r="B18" s="54">
        <v>12</v>
      </c>
      <c r="C18" s="55" t="s">
        <v>79</v>
      </c>
      <c r="D18" s="56">
        <v>1</v>
      </c>
      <c r="E18" s="57" t="s">
        <v>29</v>
      </c>
      <c r="F18" s="58" t="s">
        <v>81</v>
      </c>
      <c r="G18" s="159"/>
      <c r="H18" s="59">
        <f t="shared" si="0"/>
        <v>1500</v>
      </c>
      <c r="I18" s="60">
        <v>1500</v>
      </c>
      <c r="J18" s="168"/>
      <c r="K18" s="61">
        <f t="shared" si="1"/>
        <v>0</v>
      </c>
      <c r="L18" s="62" t="str">
        <f t="shared" si="2"/>
        <v xml:space="preserve"> </v>
      </c>
      <c r="M18" s="63"/>
      <c r="N18" s="64"/>
      <c r="O18" s="64"/>
      <c r="P18" s="65"/>
      <c r="Q18" s="65"/>
      <c r="R18" s="66"/>
      <c r="S18" s="64"/>
      <c r="T18" s="67"/>
    </row>
    <row r="19" spans="1:20" ht="17.25" customHeight="1" x14ac:dyDescent="0.25">
      <c r="A19" s="33"/>
      <c r="B19" s="54">
        <v>13</v>
      </c>
      <c r="C19" s="55" t="s">
        <v>80</v>
      </c>
      <c r="D19" s="56">
        <v>1</v>
      </c>
      <c r="E19" s="57" t="s">
        <v>29</v>
      </c>
      <c r="F19" s="58" t="s">
        <v>81</v>
      </c>
      <c r="G19" s="159"/>
      <c r="H19" s="59">
        <f t="shared" si="0"/>
        <v>1500</v>
      </c>
      <c r="I19" s="60">
        <v>1500</v>
      </c>
      <c r="J19" s="168"/>
      <c r="K19" s="61">
        <f t="shared" si="1"/>
        <v>0</v>
      </c>
      <c r="L19" s="62" t="str">
        <f t="shared" si="2"/>
        <v xml:space="preserve"> </v>
      </c>
      <c r="M19" s="63"/>
      <c r="N19" s="64"/>
      <c r="O19" s="64"/>
      <c r="P19" s="65"/>
      <c r="Q19" s="65"/>
      <c r="R19" s="66"/>
      <c r="S19" s="64"/>
      <c r="T19" s="67"/>
    </row>
    <row r="20" spans="1:20" ht="19.5" customHeight="1" x14ac:dyDescent="0.25">
      <c r="A20" s="33"/>
      <c r="B20" s="54">
        <v>14</v>
      </c>
      <c r="C20" s="55" t="s">
        <v>126</v>
      </c>
      <c r="D20" s="56">
        <v>4</v>
      </c>
      <c r="E20" s="57" t="s">
        <v>30</v>
      </c>
      <c r="F20" s="58" t="s">
        <v>125</v>
      </c>
      <c r="G20" s="159"/>
      <c r="H20" s="59">
        <f t="shared" si="0"/>
        <v>200</v>
      </c>
      <c r="I20" s="60">
        <v>50</v>
      </c>
      <c r="J20" s="168"/>
      <c r="K20" s="61">
        <f t="shared" si="1"/>
        <v>0</v>
      </c>
      <c r="L20" s="62" t="str">
        <f t="shared" si="2"/>
        <v xml:space="preserve"> </v>
      </c>
      <c r="M20" s="63"/>
      <c r="N20" s="64"/>
      <c r="O20" s="64"/>
      <c r="P20" s="65"/>
      <c r="Q20" s="65"/>
      <c r="R20" s="66"/>
      <c r="S20" s="64"/>
      <c r="T20" s="67"/>
    </row>
    <row r="21" spans="1:20" ht="22.5" customHeight="1" x14ac:dyDescent="0.25">
      <c r="A21" s="33"/>
      <c r="B21" s="54">
        <v>15</v>
      </c>
      <c r="C21" s="55" t="s">
        <v>40</v>
      </c>
      <c r="D21" s="56">
        <v>1</v>
      </c>
      <c r="E21" s="57" t="s">
        <v>30</v>
      </c>
      <c r="F21" s="58" t="s">
        <v>82</v>
      </c>
      <c r="G21" s="159"/>
      <c r="H21" s="59">
        <f t="shared" si="0"/>
        <v>50</v>
      </c>
      <c r="I21" s="60">
        <v>50</v>
      </c>
      <c r="J21" s="168"/>
      <c r="K21" s="61">
        <f t="shared" si="1"/>
        <v>0</v>
      </c>
      <c r="L21" s="62" t="str">
        <f t="shared" si="2"/>
        <v xml:space="preserve"> </v>
      </c>
      <c r="M21" s="63"/>
      <c r="N21" s="64"/>
      <c r="O21" s="64"/>
      <c r="P21" s="65"/>
      <c r="Q21" s="65"/>
      <c r="R21" s="66"/>
      <c r="S21" s="64"/>
      <c r="T21" s="67"/>
    </row>
    <row r="22" spans="1:20" ht="22.5" customHeight="1" x14ac:dyDescent="0.25">
      <c r="A22" s="33"/>
      <c r="B22" s="54">
        <v>16</v>
      </c>
      <c r="C22" s="55" t="s">
        <v>83</v>
      </c>
      <c r="D22" s="56">
        <v>1</v>
      </c>
      <c r="E22" s="57" t="s">
        <v>30</v>
      </c>
      <c r="F22" s="58" t="s">
        <v>85</v>
      </c>
      <c r="G22" s="159"/>
      <c r="H22" s="59">
        <f t="shared" si="0"/>
        <v>100</v>
      </c>
      <c r="I22" s="60">
        <v>100</v>
      </c>
      <c r="J22" s="168"/>
      <c r="K22" s="61">
        <f t="shared" si="1"/>
        <v>0</v>
      </c>
      <c r="L22" s="62" t="str">
        <f t="shared" si="2"/>
        <v xml:space="preserve"> </v>
      </c>
      <c r="M22" s="63"/>
      <c r="N22" s="64"/>
      <c r="O22" s="64"/>
      <c r="P22" s="65"/>
      <c r="Q22" s="65"/>
      <c r="R22" s="66"/>
      <c r="S22" s="64"/>
      <c r="T22" s="67"/>
    </row>
    <row r="23" spans="1:20" ht="22.5" customHeight="1" x14ac:dyDescent="0.25">
      <c r="A23" s="33"/>
      <c r="B23" s="54">
        <v>17</v>
      </c>
      <c r="C23" s="55" t="s">
        <v>84</v>
      </c>
      <c r="D23" s="56">
        <v>1</v>
      </c>
      <c r="E23" s="57" t="s">
        <v>30</v>
      </c>
      <c r="F23" s="58" t="s">
        <v>85</v>
      </c>
      <c r="G23" s="159"/>
      <c r="H23" s="59">
        <f t="shared" si="0"/>
        <v>100</v>
      </c>
      <c r="I23" s="60">
        <v>100</v>
      </c>
      <c r="J23" s="168"/>
      <c r="K23" s="61">
        <f t="shared" si="1"/>
        <v>0</v>
      </c>
      <c r="L23" s="62" t="str">
        <f t="shared" si="2"/>
        <v xml:space="preserve"> </v>
      </c>
      <c r="M23" s="63"/>
      <c r="N23" s="64"/>
      <c r="O23" s="64"/>
      <c r="P23" s="65"/>
      <c r="Q23" s="65"/>
      <c r="R23" s="66"/>
      <c r="S23" s="64"/>
      <c r="T23" s="67"/>
    </row>
    <row r="24" spans="1:20" ht="44.25" customHeight="1" x14ac:dyDescent="0.25">
      <c r="A24" s="33"/>
      <c r="B24" s="54">
        <v>18</v>
      </c>
      <c r="C24" s="55" t="s">
        <v>86</v>
      </c>
      <c r="D24" s="56">
        <v>1</v>
      </c>
      <c r="E24" s="57" t="s">
        <v>30</v>
      </c>
      <c r="F24" s="69" t="s">
        <v>127</v>
      </c>
      <c r="G24" s="159"/>
      <c r="H24" s="59">
        <f t="shared" si="0"/>
        <v>350</v>
      </c>
      <c r="I24" s="60">
        <v>350</v>
      </c>
      <c r="J24" s="168"/>
      <c r="K24" s="61">
        <f t="shared" si="1"/>
        <v>0</v>
      </c>
      <c r="L24" s="62" t="str">
        <f t="shared" si="2"/>
        <v xml:space="preserve"> </v>
      </c>
      <c r="M24" s="63"/>
      <c r="N24" s="64"/>
      <c r="O24" s="64"/>
      <c r="P24" s="65"/>
      <c r="Q24" s="65"/>
      <c r="R24" s="66"/>
      <c r="S24" s="64"/>
      <c r="T24" s="67"/>
    </row>
    <row r="25" spans="1:20" ht="44.25" customHeight="1" x14ac:dyDescent="0.25">
      <c r="A25" s="33"/>
      <c r="B25" s="54">
        <v>19</v>
      </c>
      <c r="C25" s="55" t="s">
        <v>87</v>
      </c>
      <c r="D25" s="56">
        <v>1</v>
      </c>
      <c r="E25" s="57" t="s">
        <v>30</v>
      </c>
      <c r="F25" s="69" t="s">
        <v>127</v>
      </c>
      <c r="G25" s="159"/>
      <c r="H25" s="59">
        <f t="shared" si="0"/>
        <v>350</v>
      </c>
      <c r="I25" s="60">
        <v>350</v>
      </c>
      <c r="J25" s="168"/>
      <c r="K25" s="61">
        <f t="shared" si="1"/>
        <v>0</v>
      </c>
      <c r="L25" s="62" t="str">
        <f t="shared" si="2"/>
        <v xml:space="preserve"> </v>
      </c>
      <c r="M25" s="63"/>
      <c r="N25" s="64"/>
      <c r="O25" s="64"/>
      <c r="P25" s="65"/>
      <c r="Q25" s="65"/>
      <c r="R25" s="66"/>
      <c r="S25" s="64"/>
      <c r="T25" s="67"/>
    </row>
    <row r="26" spans="1:20" ht="47.25" customHeight="1" x14ac:dyDescent="0.25">
      <c r="A26" s="33"/>
      <c r="B26" s="54">
        <v>20</v>
      </c>
      <c r="C26" s="55" t="s">
        <v>41</v>
      </c>
      <c r="D26" s="56">
        <v>1</v>
      </c>
      <c r="E26" s="57" t="s">
        <v>29</v>
      </c>
      <c r="F26" s="58" t="s">
        <v>88</v>
      </c>
      <c r="G26" s="159"/>
      <c r="H26" s="59">
        <f t="shared" si="0"/>
        <v>50</v>
      </c>
      <c r="I26" s="60">
        <v>50</v>
      </c>
      <c r="J26" s="168"/>
      <c r="K26" s="61">
        <f t="shared" si="1"/>
        <v>0</v>
      </c>
      <c r="L26" s="62" t="str">
        <f t="shared" si="2"/>
        <v xml:space="preserve"> </v>
      </c>
      <c r="M26" s="63"/>
      <c r="N26" s="64"/>
      <c r="O26" s="64"/>
      <c r="P26" s="65"/>
      <c r="Q26" s="65"/>
      <c r="R26" s="66"/>
      <c r="S26" s="64"/>
      <c r="T26" s="67"/>
    </row>
    <row r="27" spans="1:20" ht="27.75" customHeight="1" x14ac:dyDescent="0.25">
      <c r="A27" s="33"/>
      <c r="B27" s="54">
        <v>21</v>
      </c>
      <c r="C27" s="55" t="s">
        <v>42</v>
      </c>
      <c r="D27" s="56">
        <v>1</v>
      </c>
      <c r="E27" s="57" t="s">
        <v>30</v>
      </c>
      <c r="F27" s="58" t="s">
        <v>89</v>
      </c>
      <c r="G27" s="159"/>
      <c r="H27" s="59">
        <f t="shared" si="0"/>
        <v>160</v>
      </c>
      <c r="I27" s="60">
        <v>160</v>
      </c>
      <c r="J27" s="168"/>
      <c r="K27" s="61">
        <f t="shared" si="1"/>
        <v>0</v>
      </c>
      <c r="L27" s="62" t="str">
        <f t="shared" si="2"/>
        <v xml:space="preserve"> </v>
      </c>
      <c r="M27" s="63"/>
      <c r="N27" s="64"/>
      <c r="O27" s="64"/>
      <c r="P27" s="65"/>
      <c r="Q27" s="65"/>
      <c r="R27" s="66"/>
      <c r="S27" s="64"/>
      <c r="T27" s="67"/>
    </row>
    <row r="28" spans="1:20" ht="86.25" customHeight="1" x14ac:dyDescent="0.25">
      <c r="A28" s="33"/>
      <c r="B28" s="54">
        <v>22</v>
      </c>
      <c r="C28" s="55" t="s">
        <v>90</v>
      </c>
      <c r="D28" s="56">
        <v>1</v>
      </c>
      <c r="E28" s="57" t="s">
        <v>29</v>
      </c>
      <c r="F28" s="58" t="s">
        <v>91</v>
      </c>
      <c r="G28" s="159"/>
      <c r="H28" s="59">
        <f t="shared" si="0"/>
        <v>15</v>
      </c>
      <c r="I28" s="60">
        <v>15</v>
      </c>
      <c r="J28" s="168"/>
      <c r="K28" s="61">
        <f t="shared" si="1"/>
        <v>0</v>
      </c>
      <c r="L28" s="62" t="str">
        <f t="shared" si="2"/>
        <v xml:space="preserve"> </v>
      </c>
      <c r="M28" s="63"/>
      <c r="N28" s="64"/>
      <c r="O28" s="64"/>
      <c r="P28" s="65"/>
      <c r="Q28" s="65"/>
      <c r="R28" s="66"/>
      <c r="S28" s="64"/>
      <c r="T28" s="67"/>
    </row>
    <row r="29" spans="1:20" ht="31.5" customHeight="1" x14ac:dyDescent="0.25">
      <c r="A29" s="33"/>
      <c r="B29" s="54">
        <v>23</v>
      </c>
      <c r="C29" s="55" t="s">
        <v>43</v>
      </c>
      <c r="D29" s="56">
        <v>1</v>
      </c>
      <c r="E29" s="57" t="s">
        <v>29</v>
      </c>
      <c r="F29" s="58" t="s">
        <v>92</v>
      </c>
      <c r="G29" s="159"/>
      <c r="H29" s="59">
        <f t="shared" si="0"/>
        <v>13</v>
      </c>
      <c r="I29" s="60">
        <v>13</v>
      </c>
      <c r="J29" s="168"/>
      <c r="K29" s="61">
        <f t="shared" si="1"/>
        <v>0</v>
      </c>
      <c r="L29" s="62" t="str">
        <f t="shared" si="2"/>
        <v xml:space="preserve"> </v>
      </c>
      <c r="M29" s="63"/>
      <c r="N29" s="64"/>
      <c r="O29" s="64"/>
      <c r="P29" s="65"/>
      <c r="Q29" s="65"/>
      <c r="R29" s="66"/>
      <c r="S29" s="64"/>
      <c r="T29" s="67"/>
    </row>
    <row r="30" spans="1:20" ht="36.75" customHeight="1" x14ac:dyDescent="0.25">
      <c r="A30" s="33"/>
      <c r="B30" s="54">
        <v>24</v>
      </c>
      <c r="C30" s="55" t="s">
        <v>93</v>
      </c>
      <c r="D30" s="56">
        <v>1</v>
      </c>
      <c r="E30" s="57" t="s">
        <v>30</v>
      </c>
      <c r="F30" s="58" t="s">
        <v>94</v>
      </c>
      <c r="G30" s="159"/>
      <c r="H30" s="59">
        <f t="shared" si="0"/>
        <v>166</v>
      </c>
      <c r="I30" s="60">
        <v>166</v>
      </c>
      <c r="J30" s="168"/>
      <c r="K30" s="61">
        <f t="shared" si="1"/>
        <v>0</v>
      </c>
      <c r="L30" s="62" t="str">
        <f t="shared" si="2"/>
        <v xml:space="preserve"> </v>
      </c>
      <c r="M30" s="63"/>
      <c r="N30" s="64"/>
      <c r="O30" s="64"/>
      <c r="P30" s="65"/>
      <c r="Q30" s="65"/>
      <c r="R30" s="66"/>
      <c r="S30" s="64"/>
      <c r="T30" s="67"/>
    </row>
    <row r="31" spans="1:20" ht="36.75" customHeight="1" x14ac:dyDescent="0.25">
      <c r="A31" s="33"/>
      <c r="B31" s="54">
        <v>25</v>
      </c>
      <c r="C31" s="55" t="s">
        <v>96</v>
      </c>
      <c r="D31" s="56">
        <v>1</v>
      </c>
      <c r="E31" s="57" t="s">
        <v>30</v>
      </c>
      <c r="F31" s="58" t="s">
        <v>94</v>
      </c>
      <c r="G31" s="159"/>
      <c r="H31" s="59">
        <f t="shared" si="0"/>
        <v>166</v>
      </c>
      <c r="I31" s="60">
        <v>166</v>
      </c>
      <c r="J31" s="168"/>
      <c r="K31" s="61">
        <f t="shared" si="1"/>
        <v>0</v>
      </c>
      <c r="L31" s="62" t="str">
        <f t="shared" si="2"/>
        <v xml:space="preserve"> </v>
      </c>
      <c r="M31" s="63"/>
      <c r="N31" s="64"/>
      <c r="O31" s="64"/>
      <c r="P31" s="65"/>
      <c r="Q31" s="65"/>
      <c r="R31" s="66"/>
      <c r="S31" s="64"/>
      <c r="T31" s="67"/>
    </row>
    <row r="32" spans="1:20" ht="36.75" customHeight="1" x14ac:dyDescent="0.25">
      <c r="A32" s="33"/>
      <c r="B32" s="54">
        <v>26</v>
      </c>
      <c r="C32" s="70" t="s">
        <v>97</v>
      </c>
      <c r="D32" s="56">
        <v>1</v>
      </c>
      <c r="E32" s="71" t="s">
        <v>30</v>
      </c>
      <c r="F32" s="72" t="s">
        <v>94</v>
      </c>
      <c r="G32" s="159"/>
      <c r="H32" s="59">
        <f t="shared" si="0"/>
        <v>166</v>
      </c>
      <c r="I32" s="60">
        <v>166</v>
      </c>
      <c r="J32" s="168"/>
      <c r="K32" s="61">
        <f t="shared" si="1"/>
        <v>0</v>
      </c>
      <c r="L32" s="62" t="str">
        <f t="shared" si="2"/>
        <v xml:space="preserve"> </v>
      </c>
      <c r="M32" s="63"/>
      <c r="N32" s="64"/>
      <c r="O32" s="64"/>
      <c r="P32" s="65"/>
      <c r="Q32" s="65"/>
      <c r="R32" s="66"/>
      <c r="S32" s="64"/>
      <c r="T32" s="67"/>
    </row>
    <row r="33" spans="1:20" ht="36.75" customHeight="1" x14ac:dyDescent="0.25">
      <c r="A33" s="33"/>
      <c r="B33" s="54">
        <v>27</v>
      </c>
      <c r="C33" s="70" t="s">
        <v>98</v>
      </c>
      <c r="D33" s="56">
        <v>1</v>
      </c>
      <c r="E33" s="71" t="s">
        <v>30</v>
      </c>
      <c r="F33" s="72" t="s">
        <v>95</v>
      </c>
      <c r="G33" s="159"/>
      <c r="H33" s="59">
        <f t="shared" si="0"/>
        <v>220</v>
      </c>
      <c r="I33" s="60">
        <v>220</v>
      </c>
      <c r="J33" s="168"/>
      <c r="K33" s="61">
        <f t="shared" si="1"/>
        <v>0</v>
      </c>
      <c r="L33" s="62" t="str">
        <f t="shared" si="2"/>
        <v xml:space="preserve"> </v>
      </c>
      <c r="M33" s="63"/>
      <c r="N33" s="64"/>
      <c r="O33" s="64"/>
      <c r="P33" s="65"/>
      <c r="Q33" s="65"/>
      <c r="R33" s="66"/>
      <c r="S33" s="64"/>
      <c r="T33" s="67"/>
    </row>
    <row r="34" spans="1:20" ht="36.75" customHeight="1" x14ac:dyDescent="0.25">
      <c r="A34" s="33"/>
      <c r="B34" s="54">
        <v>28</v>
      </c>
      <c r="C34" s="70" t="s">
        <v>99</v>
      </c>
      <c r="D34" s="56">
        <v>1</v>
      </c>
      <c r="E34" s="71" t="s">
        <v>30</v>
      </c>
      <c r="F34" s="72" t="s">
        <v>95</v>
      </c>
      <c r="G34" s="159"/>
      <c r="H34" s="59">
        <f t="shared" si="0"/>
        <v>220</v>
      </c>
      <c r="I34" s="60">
        <v>220</v>
      </c>
      <c r="J34" s="168"/>
      <c r="K34" s="61">
        <f t="shared" si="1"/>
        <v>0</v>
      </c>
      <c r="L34" s="62" t="str">
        <f t="shared" si="2"/>
        <v xml:space="preserve"> </v>
      </c>
      <c r="M34" s="63"/>
      <c r="N34" s="64"/>
      <c r="O34" s="64"/>
      <c r="P34" s="65"/>
      <c r="Q34" s="65"/>
      <c r="R34" s="66"/>
      <c r="S34" s="64"/>
      <c r="T34" s="67"/>
    </row>
    <row r="35" spans="1:20" ht="36.75" customHeight="1" thickBot="1" x14ac:dyDescent="0.3">
      <c r="A35" s="33"/>
      <c r="B35" s="73">
        <v>29</v>
      </c>
      <c r="C35" s="74" t="s">
        <v>100</v>
      </c>
      <c r="D35" s="75">
        <v>1</v>
      </c>
      <c r="E35" s="76" t="s">
        <v>30</v>
      </c>
      <c r="F35" s="77" t="s">
        <v>95</v>
      </c>
      <c r="G35" s="163"/>
      <c r="H35" s="78">
        <f t="shared" si="0"/>
        <v>220</v>
      </c>
      <c r="I35" s="79">
        <v>220</v>
      </c>
      <c r="J35" s="169"/>
      <c r="K35" s="80">
        <f t="shared" ref="K35:K36" si="3">D35*J35</f>
        <v>0</v>
      </c>
      <c r="L35" s="81" t="str">
        <f t="shared" ref="L35:L36" si="4">IF(ISNUMBER(J35), IF(J35&gt;I35,"NEVYHOVUJE","VYHOVUJE")," ")</f>
        <v xml:space="preserve"> </v>
      </c>
      <c r="M35" s="63"/>
      <c r="N35" s="64"/>
      <c r="O35" s="64"/>
      <c r="P35" s="65"/>
      <c r="Q35" s="65"/>
      <c r="R35" s="66"/>
      <c r="S35" s="64"/>
      <c r="T35" s="67"/>
    </row>
    <row r="36" spans="1:20" ht="21.75" customHeight="1" x14ac:dyDescent="0.25">
      <c r="A36" s="33"/>
      <c r="B36" s="82">
        <v>30</v>
      </c>
      <c r="C36" s="83" t="s">
        <v>44</v>
      </c>
      <c r="D36" s="84">
        <v>4</v>
      </c>
      <c r="E36" s="85" t="s">
        <v>29</v>
      </c>
      <c r="F36" s="86" t="s">
        <v>101</v>
      </c>
      <c r="G36" s="164" t="s">
        <v>24</v>
      </c>
      <c r="H36" s="87">
        <f t="shared" si="0"/>
        <v>380</v>
      </c>
      <c r="I36" s="88">
        <v>95</v>
      </c>
      <c r="J36" s="170"/>
      <c r="K36" s="89">
        <f t="shared" si="3"/>
        <v>0</v>
      </c>
      <c r="L36" s="90" t="str">
        <f t="shared" si="4"/>
        <v xml:space="preserve"> </v>
      </c>
      <c r="M36" s="91" t="s">
        <v>27</v>
      </c>
      <c r="N36" s="92"/>
      <c r="O36" s="92"/>
      <c r="P36" s="91" t="s">
        <v>62</v>
      </c>
      <c r="Q36" s="91" t="s">
        <v>63</v>
      </c>
      <c r="R36" s="93">
        <v>21</v>
      </c>
      <c r="S36" s="92"/>
      <c r="T36" s="94" t="s">
        <v>12</v>
      </c>
    </row>
    <row r="37" spans="1:20" ht="21.75" customHeight="1" x14ac:dyDescent="0.25">
      <c r="A37" s="95"/>
      <c r="B37" s="54">
        <v>31</v>
      </c>
      <c r="C37" s="55" t="s">
        <v>103</v>
      </c>
      <c r="D37" s="56">
        <v>1</v>
      </c>
      <c r="E37" s="57" t="s">
        <v>29</v>
      </c>
      <c r="F37" s="58" t="s">
        <v>102</v>
      </c>
      <c r="G37" s="159"/>
      <c r="H37" s="59">
        <f t="shared" si="0"/>
        <v>20</v>
      </c>
      <c r="I37" s="1">
        <v>20</v>
      </c>
      <c r="J37" s="168"/>
      <c r="K37" s="61">
        <f t="shared" ref="K37" si="5">D37*J37</f>
        <v>0</v>
      </c>
      <c r="L37" s="62" t="str">
        <f t="shared" ref="L37" si="6">IF(ISNUMBER(J37), IF(J37&gt;I37,"NEVYHOVUJE","VYHOVUJE")," ")</f>
        <v xml:space="preserve"> </v>
      </c>
      <c r="M37" s="96"/>
      <c r="N37" s="64"/>
      <c r="O37" s="64"/>
      <c r="P37" s="97"/>
      <c r="Q37" s="97"/>
      <c r="R37" s="66"/>
      <c r="S37" s="64"/>
      <c r="T37" s="67"/>
    </row>
    <row r="38" spans="1:20" ht="21.75" customHeight="1" x14ac:dyDescent="0.25">
      <c r="A38" s="98"/>
      <c r="B38" s="54">
        <v>32</v>
      </c>
      <c r="C38" s="55" t="s">
        <v>73</v>
      </c>
      <c r="D38" s="56">
        <v>2</v>
      </c>
      <c r="E38" s="57" t="s">
        <v>30</v>
      </c>
      <c r="F38" s="58" t="s">
        <v>35</v>
      </c>
      <c r="G38" s="159"/>
      <c r="H38" s="59">
        <f t="shared" si="0"/>
        <v>24</v>
      </c>
      <c r="I38" s="1">
        <v>12</v>
      </c>
      <c r="J38" s="168"/>
      <c r="K38" s="61">
        <f t="shared" ref="K38" si="7">D38*J38</f>
        <v>0</v>
      </c>
      <c r="L38" s="62" t="str">
        <f t="shared" ref="L38" si="8">IF(ISNUMBER(J38), IF(J38&gt;I38,"NEVYHOVUJE","VYHOVUJE")," ")</f>
        <v xml:space="preserve"> </v>
      </c>
      <c r="M38" s="96"/>
      <c r="N38" s="64"/>
      <c r="O38" s="64"/>
      <c r="P38" s="97"/>
      <c r="Q38" s="97"/>
      <c r="R38" s="66"/>
      <c r="S38" s="64"/>
      <c r="T38" s="67"/>
    </row>
    <row r="39" spans="1:20" ht="21.75" customHeight="1" x14ac:dyDescent="0.25">
      <c r="A39" s="33"/>
      <c r="B39" s="54">
        <v>33</v>
      </c>
      <c r="C39" s="55" t="s">
        <v>104</v>
      </c>
      <c r="D39" s="56">
        <v>2</v>
      </c>
      <c r="E39" s="57" t="s">
        <v>30</v>
      </c>
      <c r="F39" s="58" t="s">
        <v>45</v>
      </c>
      <c r="G39" s="159"/>
      <c r="H39" s="59">
        <f t="shared" ref="H39:H57" si="9">D39*I39</f>
        <v>56</v>
      </c>
      <c r="I39" s="1">
        <v>28</v>
      </c>
      <c r="J39" s="168"/>
      <c r="K39" s="61">
        <f t="shared" ref="K39" si="10">D39*J39</f>
        <v>0</v>
      </c>
      <c r="L39" s="62" t="str">
        <f t="shared" ref="L39" si="11">IF(ISNUMBER(J39), IF(J39&gt;I39,"NEVYHOVUJE","VYHOVUJE")," ")</f>
        <v xml:space="preserve"> </v>
      </c>
      <c r="M39" s="96"/>
      <c r="N39" s="64"/>
      <c r="O39" s="64"/>
      <c r="P39" s="97"/>
      <c r="Q39" s="97"/>
      <c r="R39" s="66"/>
      <c r="S39" s="64"/>
      <c r="T39" s="67"/>
    </row>
    <row r="40" spans="1:20" ht="21.75" customHeight="1" x14ac:dyDescent="0.25">
      <c r="A40" s="33"/>
      <c r="B40" s="54">
        <v>34</v>
      </c>
      <c r="C40" s="55" t="s">
        <v>105</v>
      </c>
      <c r="D40" s="56">
        <v>2</v>
      </c>
      <c r="E40" s="57" t="s">
        <v>30</v>
      </c>
      <c r="F40" s="58" t="s">
        <v>45</v>
      </c>
      <c r="G40" s="159"/>
      <c r="H40" s="59">
        <f t="shared" si="9"/>
        <v>70</v>
      </c>
      <c r="I40" s="1">
        <v>35</v>
      </c>
      <c r="J40" s="168"/>
      <c r="K40" s="61">
        <f t="shared" ref="K40:K57" si="12">D40*J40</f>
        <v>0</v>
      </c>
      <c r="L40" s="62" t="str">
        <f t="shared" ref="L40:L57" si="13">IF(ISNUMBER(J40), IF(J40&gt;I40,"NEVYHOVUJE","VYHOVUJE")," ")</f>
        <v xml:space="preserve"> </v>
      </c>
      <c r="M40" s="96"/>
      <c r="N40" s="64"/>
      <c r="O40" s="64"/>
      <c r="P40" s="97"/>
      <c r="Q40" s="97"/>
      <c r="R40" s="66"/>
      <c r="S40" s="64"/>
      <c r="T40" s="67"/>
    </row>
    <row r="41" spans="1:20" ht="21.75" customHeight="1" x14ac:dyDescent="0.25">
      <c r="A41" s="33"/>
      <c r="B41" s="54">
        <v>35</v>
      </c>
      <c r="C41" s="55" t="s">
        <v>106</v>
      </c>
      <c r="D41" s="56">
        <v>2</v>
      </c>
      <c r="E41" s="57" t="s">
        <v>30</v>
      </c>
      <c r="F41" s="58" t="s">
        <v>45</v>
      </c>
      <c r="G41" s="159"/>
      <c r="H41" s="59">
        <f t="shared" si="9"/>
        <v>74</v>
      </c>
      <c r="I41" s="1">
        <v>37</v>
      </c>
      <c r="J41" s="168"/>
      <c r="K41" s="61">
        <f t="shared" si="12"/>
        <v>0</v>
      </c>
      <c r="L41" s="62" t="str">
        <f t="shared" si="13"/>
        <v xml:space="preserve"> </v>
      </c>
      <c r="M41" s="96"/>
      <c r="N41" s="64"/>
      <c r="O41" s="64"/>
      <c r="P41" s="97"/>
      <c r="Q41" s="97"/>
      <c r="R41" s="66"/>
      <c r="S41" s="64"/>
      <c r="T41" s="67"/>
    </row>
    <row r="42" spans="1:20" ht="21.75" customHeight="1" x14ac:dyDescent="0.25">
      <c r="A42" s="33"/>
      <c r="B42" s="54">
        <v>36</v>
      </c>
      <c r="C42" s="55" t="s">
        <v>107</v>
      </c>
      <c r="D42" s="56">
        <v>1</v>
      </c>
      <c r="E42" s="57" t="s">
        <v>29</v>
      </c>
      <c r="F42" s="58" t="s">
        <v>109</v>
      </c>
      <c r="G42" s="159"/>
      <c r="H42" s="59">
        <f t="shared" si="9"/>
        <v>220</v>
      </c>
      <c r="I42" s="1">
        <v>220</v>
      </c>
      <c r="J42" s="168"/>
      <c r="K42" s="61">
        <f t="shared" si="12"/>
        <v>0</v>
      </c>
      <c r="L42" s="62" t="str">
        <f t="shared" si="13"/>
        <v xml:space="preserve"> </v>
      </c>
      <c r="M42" s="96"/>
      <c r="N42" s="64"/>
      <c r="O42" s="64"/>
      <c r="P42" s="97"/>
      <c r="Q42" s="97"/>
      <c r="R42" s="66"/>
      <c r="S42" s="64"/>
      <c r="T42" s="67"/>
    </row>
    <row r="43" spans="1:20" ht="21.75" customHeight="1" thickBot="1" x14ac:dyDescent="0.3">
      <c r="A43" s="33"/>
      <c r="B43" s="99">
        <v>37</v>
      </c>
      <c r="C43" s="100" t="s">
        <v>108</v>
      </c>
      <c r="D43" s="101">
        <v>2</v>
      </c>
      <c r="E43" s="102" t="s">
        <v>29</v>
      </c>
      <c r="F43" s="103" t="s">
        <v>109</v>
      </c>
      <c r="G43" s="163"/>
      <c r="H43" s="104">
        <f t="shared" si="9"/>
        <v>460</v>
      </c>
      <c r="I43" s="5">
        <v>230</v>
      </c>
      <c r="J43" s="171"/>
      <c r="K43" s="105">
        <f t="shared" si="12"/>
        <v>0</v>
      </c>
      <c r="L43" s="106" t="str">
        <f t="shared" si="13"/>
        <v xml:space="preserve"> </v>
      </c>
      <c r="M43" s="107"/>
      <c r="N43" s="108"/>
      <c r="O43" s="108"/>
      <c r="P43" s="109"/>
      <c r="Q43" s="109"/>
      <c r="R43" s="110"/>
      <c r="S43" s="108"/>
      <c r="T43" s="111"/>
    </row>
    <row r="44" spans="1:20" ht="101.25" customHeight="1" thickBot="1" x14ac:dyDescent="0.3">
      <c r="A44" s="33"/>
      <c r="B44" s="112">
        <v>38</v>
      </c>
      <c r="C44" s="113" t="s">
        <v>46</v>
      </c>
      <c r="D44" s="114">
        <v>30</v>
      </c>
      <c r="E44" s="115" t="s">
        <v>30</v>
      </c>
      <c r="F44" s="116" t="s">
        <v>47</v>
      </c>
      <c r="G44" s="165" t="s">
        <v>24</v>
      </c>
      <c r="H44" s="117">
        <f t="shared" si="9"/>
        <v>1350</v>
      </c>
      <c r="I44" s="6">
        <v>45</v>
      </c>
      <c r="J44" s="172"/>
      <c r="K44" s="118">
        <f t="shared" si="12"/>
        <v>0</v>
      </c>
      <c r="L44" s="119" t="str">
        <f t="shared" si="13"/>
        <v xml:space="preserve"> </v>
      </c>
      <c r="M44" s="120" t="s">
        <v>27</v>
      </c>
      <c r="N44" s="121"/>
      <c r="O44" s="121"/>
      <c r="P44" s="120" t="s">
        <v>64</v>
      </c>
      <c r="Q44" s="120" t="s">
        <v>65</v>
      </c>
      <c r="R44" s="122">
        <v>21</v>
      </c>
      <c r="S44" s="121"/>
      <c r="T44" s="123" t="s">
        <v>12</v>
      </c>
    </row>
    <row r="45" spans="1:20" ht="24.75" customHeight="1" x14ac:dyDescent="0.25">
      <c r="A45" s="33"/>
      <c r="B45" s="82">
        <v>39</v>
      </c>
      <c r="C45" s="124" t="s">
        <v>110</v>
      </c>
      <c r="D45" s="84">
        <v>4</v>
      </c>
      <c r="E45" s="125" t="s">
        <v>30</v>
      </c>
      <c r="F45" s="126" t="s">
        <v>111</v>
      </c>
      <c r="G45" s="164" t="s">
        <v>24</v>
      </c>
      <c r="H45" s="87">
        <f t="shared" si="9"/>
        <v>240</v>
      </c>
      <c r="I45" s="7">
        <v>60</v>
      </c>
      <c r="J45" s="170"/>
      <c r="K45" s="89">
        <f t="shared" si="12"/>
        <v>0</v>
      </c>
      <c r="L45" s="90" t="str">
        <f t="shared" si="13"/>
        <v xml:space="preserve"> </v>
      </c>
      <c r="M45" s="91" t="s">
        <v>27</v>
      </c>
      <c r="N45" s="92"/>
      <c r="O45" s="92"/>
      <c r="P45" s="91" t="s">
        <v>66</v>
      </c>
      <c r="Q45" s="91" t="s">
        <v>67</v>
      </c>
      <c r="R45" s="93">
        <v>21</v>
      </c>
      <c r="S45" s="92"/>
      <c r="T45" s="94" t="s">
        <v>12</v>
      </c>
    </row>
    <row r="46" spans="1:20" ht="19.5" customHeight="1" x14ac:dyDescent="0.25">
      <c r="A46" s="33"/>
      <c r="B46" s="54">
        <v>40</v>
      </c>
      <c r="C46" s="55" t="s">
        <v>112</v>
      </c>
      <c r="D46" s="56">
        <v>2</v>
      </c>
      <c r="E46" s="57" t="s">
        <v>30</v>
      </c>
      <c r="F46" s="58" t="s">
        <v>48</v>
      </c>
      <c r="G46" s="159"/>
      <c r="H46" s="59">
        <f t="shared" si="9"/>
        <v>26</v>
      </c>
      <c r="I46" s="1">
        <v>13</v>
      </c>
      <c r="J46" s="168"/>
      <c r="K46" s="61">
        <f t="shared" si="12"/>
        <v>0</v>
      </c>
      <c r="L46" s="62" t="str">
        <f t="shared" si="13"/>
        <v xml:space="preserve"> </v>
      </c>
      <c r="M46" s="96"/>
      <c r="N46" s="64"/>
      <c r="O46" s="64"/>
      <c r="P46" s="97"/>
      <c r="Q46" s="97"/>
      <c r="R46" s="66"/>
      <c r="S46" s="64"/>
      <c r="T46" s="67"/>
    </row>
    <row r="47" spans="1:20" ht="19.5" customHeight="1" x14ac:dyDescent="0.25">
      <c r="A47" s="33"/>
      <c r="B47" s="54">
        <v>41</v>
      </c>
      <c r="C47" s="55" t="s">
        <v>49</v>
      </c>
      <c r="D47" s="56">
        <v>20</v>
      </c>
      <c r="E47" s="57" t="s">
        <v>30</v>
      </c>
      <c r="F47" s="58" t="s">
        <v>50</v>
      </c>
      <c r="G47" s="159"/>
      <c r="H47" s="59">
        <f t="shared" si="9"/>
        <v>900</v>
      </c>
      <c r="I47" s="1">
        <v>45</v>
      </c>
      <c r="J47" s="168"/>
      <c r="K47" s="61">
        <f t="shared" si="12"/>
        <v>0</v>
      </c>
      <c r="L47" s="62" t="str">
        <f t="shared" si="13"/>
        <v xml:space="preserve"> </v>
      </c>
      <c r="M47" s="96"/>
      <c r="N47" s="64"/>
      <c r="O47" s="64"/>
      <c r="P47" s="97"/>
      <c r="Q47" s="97"/>
      <c r="R47" s="66"/>
      <c r="S47" s="64"/>
      <c r="T47" s="67"/>
    </row>
    <row r="48" spans="1:20" ht="19.5" customHeight="1" x14ac:dyDescent="0.25">
      <c r="A48" s="33"/>
      <c r="B48" s="54">
        <v>42</v>
      </c>
      <c r="C48" s="55" t="s">
        <v>114</v>
      </c>
      <c r="D48" s="56">
        <v>1</v>
      </c>
      <c r="E48" s="57" t="s">
        <v>29</v>
      </c>
      <c r="F48" s="58" t="s">
        <v>113</v>
      </c>
      <c r="G48" s="159"/>
      <c r="H48" s="59">
        <f t="shared" si="9"/>
        <v>32</v>
      </c>
      <c r="I48" s="1">
        <v>32</v>
      </c>
      <c r="J48" s="168"/>
      <c r="K48" s="61">
        <f t="shared" si="12"/>
        <v>0</v>
      </c>
      <c r="L48" s="62" t="str">
        <f t="shared" si="13"/>
        <v xml:space="preserve"> </v>
      </c>
      <c r="M48" s="96"/>
      <c r="N48" s="64"/>
      <c r="O48" s="64"/>
      <c r="P48" s="97"/>
      <c r="Q48" s="97"/>
      <c r="R48" s="66"/>
      <c r="S48" s="64"/>
      <c r="T48" s="67"/>
    </row>
    <row r="49" spans="1:20" ht="19.5" customHeight="1" x14ac:dyDescent="0.25">
      <c r="A49" s="33"/>
      <c r="B49" s="54">
        <v>43</v>
      </c>
      <c r="C49" s="55" t="s">
        <v>115</v>
      </c>
      <c r="D49" s="56">
        <v>2</v>
      </c>
      <c r="E49" s="57" t="s">
        <v>51</v>
      </c>
      <c r="F49" s="58" t="s">
        <v>52</v>
      </c>
      <c r="G49" s="159"/>
      <c r="H49" s="59">
        <f t="shared" si="9"/>
        <v>22</v>
      </c>
      <c r="I49" s="1">
        <v>11</v>
      </c>
      <c r="J49" s="168"/>
      <c r="K49" s="61">
        <f t="shared" si="12"/>
        <v>0</v>
      </c>
      <c r="L49" s="62" t="str">
        <f t="shared" si="13"/>
        <v xml:space="preserve"> </v>
      </c>
      <c r="M49" s="96"/>
      <c r="N49" s="64"/>
      <c r="O49" s="64"/>
      <c r="P49" s="97"/>
      <c r="Q49" s="97"/>
      <c r="R49" s="66"/>
      <c r="S49" s="64"/>
      <c r="T49" s="67"/>
    </row>
    <row r="50" spans="1:20" ht="19.5" customHeight="1" x14ac:dyDescent="0.25">
      <c r="A50" s="33"/>
      <c r="B50" s="54">
        <v>44</v>
      </c>
      <c r="C50" s="55" t="s">
        <v>116</v>
      </c>
      <c r="D50" s="56">
        <v>2</v>
      </c>
      <c r="E50" s="57" t="s">
        <v>53</v>
      </c>
      <c r="F50" s="127" t="s">
        <v>54</v>
      </c>
      <c r="G50" s="159"/>
      <c r="H50" s="59">
        <f t="shared" si="9"/>
        <v>90</v>
      </c>
      <c r="I50" s="2">
        <v>45</v>
      </c>
      <c r="J50" s="168"/>
      <c r="K50" s="61">
        <f t="shared" si="12"/>
        <v>0</v>
      </c>
      <c r="L50" s="62" t="str">
        <f t="shared" si="13"/>
        <v xml:space="preserve"> </v>
      </c>
      <c r="M50" s="96"/>
      <c r="N50" s="64"/>
      <c r="O50" s="64"/>
      <c r="P50" s="97"/>
      <c r="Q50" s="97"/>
      <c r="R50" s="66"/>
      <c r="S50" s="64"/>
      <c r="T50" s="67"/>
    </row>
    <row r="51" spans="1:20" ht="19.5" customHeight="1" x14ac:dyDescent="0.25">
      <c r="A51" s="33"/>
      <c r="B51" s="54">
        <v>45</v>
      </c>
      <c r="C51" s="55" t="s">
        <v>117</v>
      </c>
      <c r="D51" s="56">
        <v>2</v>
      </c>
      <c r="E51" s="57" t="s">
        <v>30</v>
      </c>
      <c r="F51" s="58" t="s">
        <v>55</v>
      </c>
      <c r="G51" s="159"/>
      <c r="H51" s="59">
        <f t="shared" si="9"/>
        <v>30</v>
      </c>
      <c r="I51" s="1">
        <v>15</v>
      </c>
      <c r="J51" s="168"/>
      <c r="K51" s="61">
        <f t="shared" si="12"/>
        <v>0</v>
      </c>
      <c r="L51" s="62" t="str">
        <f t="shared" si="13"/>
        <v xml:space="preserve"> </v>
      </c>
      <c r="M51" s="96"/>
      <c r="N51" s="64"/>
      <c r="O51" s="64"/>
      <c r="P51" s="97"/>
      <c r="Q51" s="97"/>
      <c r="R51" s="66"/>
      <c r="S51" s="64"/>
      <c r="T51" s="67"/>
    </row>
    <row r="52" spans="1:20" ht="36" customHeight="1" x14ac:dyDescent="0.25">
      <c r="A52" s="33"/>
      <c r="B52" s="54">
        <v>46</v>
      </c>
      <c r="C52" s="55" t="s">
        <v>56</v>
      </c>
      <c r="D52" s="56">
        <v>2</v>
      </c>
      <c r="E52" s="57" t="s">
        <v>53</v>
      </c>
      <c r="F52" s="58" t="s">
        <v>120</v>
      </c>
      <c r="G52" s="159"/>
      <c r="H52" s="59">
        <f t="shared" si="9"/>
        <v>120</v>
      </c>
      <c r="I52" s="1">
        <v>60</v>
      </c>
      <c r="J52" s="168"/>
      <c r="K52" s="61">
        <f t="shared" si="12"/>
        <v>0</v>
      </c>
      <c r="L52" s="62" t="str">
        <f t="shared" si="13"/>
        <v xml:space="preserve"> </v>
      </c>
      <c r="M52" s="96"/>
      <c r="N52" s="64"/>
      <c r="O52" s="64"/>
      <c r="P52" s="97"/>
      <c r="Q52" s="97"/>
      <c r="R52" s="66"/>
      <c r="S52" s="64"/>
      <c r="T52" s="67"/>
    </row>
    <row r="53" spans="1:20" ht="23.25" customHeight="1" x14ac:dyDescent="0.25">
      <c r="A53" s="33"/>
      <c r="B53" s="54">
        <v>47</v>
      </c>
      <c r="C53" s="55" t="s">
        <v>118</v>
      </c>
      <c r="D53" s="56">
        <v>4</v>
      </c>
      <c r="E53" s="57" t="s">
        <v>30</v>
      </c>
      <c r="F53" s="58" t="s">
        <v>57</v>
      </c>
      <c r="G53" s="159"/>
      <c r="H53" s="59">
        <f t="shared" si="9"/>
        <v>60</v>
      </c>
      <c r="I53" s="1">
        <v>15</v>
      </c>
      <c r="J53" s="168"/>
      <c r="K53" s="61">
        <f t="shared" si="12"/>
        <v>0</v>
      </c>
      <c r="L53" s="62" t="str">
        <f t="shared" si="13"/>
        <v xml:space="preserve"> </v>
      </c>
      <c r="M53" s="96"/>
      <c r="N53" s="64"/>
      <c r="O53" s="64"/>
      <c r="P53" s="97"/>
      <c r="Q53" s="97"/>
      <c r="R53" s="66"/>
      <c r="S53" s="64"/>
      <c r="T53" s="67"/>
    </row>
    <row r="54" spans="1:20" ht="37.5" customHeight="1" x14ac:dyDescent="0.25">
      <c r="A54" s="33"/>
      <c r="B54" s="54">
        <v>48</v>
      </c>
      <c r="C54" s="55" t="s">
        <v>58</v>
      </c>
      <c r="D54" s="56">
        <v>2</v>
      </c>
      <c r="E54" s="57" t="s">
        <v>53</v>
      </c>
      <c r="F54" s="58" t="s">
        <v>119</v>
      </c>
      <c r="G54" s="159"/>
      <c r="H54" s="59">
        <f t="shared" si="9"/>
        <v>120</v>
      </c>
      <c r="I54" s="1">
        <v>60</v>
      </c>
      <c r="J54" s="168"/>
      <c r="K54" s="61">
        <f t="shared" si="12"/>
        <v>0</v>
      </c>
      <c r="L54" s="62" t="str">
        <f t="shared" si="13"/>
        <v xml:space="preserve"> </v>
      </c>
      <c r="M54" s="96"/>
      <c r="N54" s="64"/>
      <c r="O54" s="64"/>
      <c r="P54" s="97"/>
      <c r="Q54" s="97"/>
      <c r="R54" s="66"/>
      <c r="S54" s="64"/>
      <c r="T54" s="67"/>
    </row>
    <row r="55" spans="1:20" ht="34.5" customHeight="1" x14ac:dyDescent="0.25">
      <c r="A55" s="33"/>
      <c r="B55" s="54">
        <v>49</v>
      </c>
      <c r="C55" s="55" t="s">
        <v>121</v>
      </c>
      <c r="D55" s="56">
        <v>2</v>
      </c>
      <c r="E55" s="57" t="s">
        <v>29</v>
      </c>
      <c r="F55" s="58" t="s">
        <v>59</v>
      </c>
      <c r="G55" s="159"/>
      <c r="H55" s="59">
        <f t="shared" si="9"/>
        <v>840</v>
      </c>
      <c r="I55" s="1">
        <v>420</v>
      </c>
      <c r="J55" s="168"/>
      <c r="K55" s="61">
        <f t="shared" si="12"/>
        <v>0</v>
      </c>
      <c r="L55" s="62" t="str">
        <f t="shared" si="13"/>
        <v xml:space="preserve"> </v>
      </c>
      <c r="M55" s="96"/>
      <c r="N55" s="64"/>
      <c r="O55" s="64"/>
      <c r="P55" s="97"/>
      <c r="Q55" s="97"/>
      <c r="R55" s="66"/>
      <c r="S55" s="64"/>
      <c r="T55" s="67"/>
    </row>
    <row r="56" spans="1:20" ht="23.25" customHeight="1" x14ac:dyDescent="0.25">
      <c r="A56" s="33"/>
      <c r="B56" s="54">
        <v>50</v>
      </c>
      <c r="C56" s="55" t="s">
        <v>122</v>
      </c>
      <c r="D56" s="56">
        <v>2</v>
      </c>
      <c r="E56" s="68" t="s">
        <v>30</v>
      </c>
      <c r="F56" s="69" t="s">
        <v>36</v>
      </c>
      <c r="G56" s="159"/>
      <c r="H56" s="59">
        <f t="shared" si="9"/>
        <v>22</v>
      </c>
      <c r="I56" s="3">
        <v>11</v>
      </c>
      <c r="J56" s="168"/>
      <c r="K56" s="61">
        <f t="shared" si="12"/>
        <v>0</v>
      </c>
      <c r="L56" s="62" t="str">
        <f t="shared" si="13"/>
        <v xml:space="preserve"> </v>
      </c>
      <c r="M56" s="96"/>
      <c r="N56" s="64"/>
      <c r="O56" s="64"/>
      <c r="P56" s="97"/>
      <c r="Q56" s="97"/>
      <c r="R56" s="66"/>
      <c r="S56" s="64"/>
      <c r="T56" s="67"/>
    </row>
    <row r="57" spans="1:20" ht="25.5" customHeight="1" thickBot="1" x14ac:dyDescent="0.3">
      <c r="A57" s="33"/>
      <c r="B57" s="128">
        <v>51</v>
      </c>
      <c r="C57" s="129" t="s">
        <v>124</v>
      </c>
      <c r="D57" s="130">
        <v>1</v>
      </c>
      <c r="E57" s="131" t="s">
        <v>29</v>
      </c>
      <c r="F57" s="132" t="s">
        <v>123</v>
      </c>
      <c r="G57" s="166"/>
      <c r="H57" s="133">
        <f t="shared" si="9"/>
        <v>79</v>
      </c>
      <c r="I57" s="4">
        <v>79</v>
      </c>
      <c r="J57" s="173"/>
      <c r="K57" s="134">
        <f t="shared" si="12"/>
        <v>0</v>
      </c>
      <c r="L57" s="135" t="str">
        <f t="shared" si="13"/>
        <v xml:space="preserve"> </v>
      </c>
      <c r="M57" s="136"/>
      <c r="N57" s="137"/>
      <c r="O57" s="137"/>
      <c r="P57" s="138"/>
      <c r="Q57" s="138"/>
      <c r="R57" s="139"/>
      <c r="S57" s="137"/>
      <c r="T57" s="140"/>
    </row>
    <row r="58" spans="1:20" ht="16.5" thickTop="1" thickBot="1" x14ac:dyDescent="0.3">
      <c r="C58" s="8"/>
      <c r="D58" s="8"/>
      <c r="E58" s="8"/>
      <c r="F58" s="8"/>
      <c r="G58" s="8"/>
      <c r="H58" s="8"/>
      <c r="K58" s="141"/>
    </row>
    <row r="59" spans="1:20" ht="60.75" customHeight="1" thickTop="1" thickBot="1" x14ac:dyDescent="0.3">
      <c r="B59" s="142" t="s">
        <v>9</v>
      </c>
      <c r="C59" s="142"/>
      <c r="D59" s="142"/>
      <c r="E59" s="142"/>
      <c r="F59" s="142"/>
      <c r="G59" s="22"/>
      <c r="H59" s="143"/>
      <c r="I59" s="144" t="s">
        <v>10</v>
      </c>
      <c r="J59" s="145" t="s">
        <v>11</v>
      </c>
      <c r="K59" s="146"/>
      <c r="L59" s="147"/>
      <c r="M59" s="148"/>
      <c r="N59" s="148"/>
      <c r="O59" s="148"/>
      <c r="P59" s="148"/>
      <c r="Q59" s="148"/>
      <c r="R59" s="148"/>
      <c r="S59" s="31"/>
      <c r="T59" s="149"/>
    </row>
    <row r="60" spans="1:20" ht="33" customHeight="1" thickTop="1" thickBot="1" x14ac:dyDescent="0.3">
      <c r="B60" s="150" t="s">
        <v>26</v>
      </c>
      <c r="C60" s="150"/>
      <c r="D60" s="150"/>
      <c r="E60" s="150"/>
      <c r="F60" s="150"/>
      <c r="G60" s="151"/>
      <c r="H60" s="152"/>
      <c r="I60" s="153">
        <f>SUM(H7:H57)</f>
        <v>20269</v>
      </c>
      <c r="J60" s="154">
        <f>SUM(K7:K57)</f>
        <v>0</v>
      </c>
      <c r="K60" s="155"/>
      <c r="L60" s="156"/>
      <c r="M60" s="148"/>
      <c r="N60" s="148"/>
      <c r="O60" s="148"/>
      <c r="P60" s="148"/>
      <c r="Q60" s="148"/>
      <c r="R60" s="148"/>
    </row>
    <row r="61" spans="1:20" ht="14.25" customHeight="1" thickTop="1" x14ac:dyDescent="0.25"/>
    <row r="62" spans="1:20" ht="14.25" customHeight="1" x14ac:dyDescent="0.25"/>
    <row r="63" spans="1:20" ht="14.25" customHeight="1" x14ac:dyDescent="0.25"/>
    <row r="64" spans="1:20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  <row r="163" ht="14.25" customHeight="1" x14ac:dyDescent="0.25"/>
    <row r="164" ht="14.25" customHeight="1" x14ac:dyDescent="0.25"/>
    <row r="165" ht="14.25" customHeight="1" x14ac:dyDescent="0.25"/>
    <row r="166" ht="14.25" customHeight="1" x14ac:dyDescent="0.25"/>
    <row r="167" ht="14.25" customHeight="1" x14ac:dyDescent="0.25"/>
    <row r="168" ht="14.25" customHeight="1" x14ac:dyDescent="0.25"/>
    <row r="169" ht="14.25" customHeight="1" x14ac:dyDescent="0.25"/>
    <row r="170" ht="14.25" customHeight="1" x14ac:dyDescent="0.25"/>
    <row r="171" ht="14.25" customHeight="1" x14ac:dyDescent="0.25"/>
    <row r="172" ht="14.25" customHeight="1" x14ac:dyDescent="0.25"/>
    <row r="173" ht="14.25" customHeight="1" x14ac:dyDescent="0.25"/>
    <row r="174" ht="14.25" customHeight="1" x14ac:dyDescent="0.25"/>
    <row r="175" ht="14.25" customHeight="1" x14ac:dyDescent="0.25"/>
    <row r="176" ht="14.25" customHeight="1" x14ac:dyDescent="0.25"/>
    <row r="177" ht="14.25" customHeight="1" x14ac:dyDescent="0.25"/>
    <row r="178" ht="14.25" customHeight="1" x14ac:dyDescent="0.25"/>
    <row r="179" ht="14.25" customHeight="1" x14ac:dyDescent="0.25"/>
    <row r="180" ht="14.25" customHeight="1" x14ac:dyDescent="0.25"/>
    <row r="181" ht="14.25" customHeight="1" x14ac:dyDescent="0.25"/>
    <row r="182" ht="14.25" customHeight="1" x14ac:dyDescent="0.25"/>
    <row r="183" ht="14.25" customHeight="1" x14ac:dyDescent="0.25"/>
    <row r="184" ht="14.25" customHeight="1" x14ac:dyDescent="0.25"/>
    <row r="185" ht="14.25" customHeight="1" x14ac:dyDescent="0.25"/>
    <row r="186" ht="14.25" customHeight="1" x14ac:dyDescent="0.25"/>
    <row r="187" ht="14.25" customHeight="1" x14ac:dyDescent="0.25"/>
    <row r="188" ht="14.25" customHeight="1" x14ac:dyDescent="0.25"/>
    <row r="189" ht="14.25" customHeight="1" x14ac:dyDescent="0.25"/>
    <row r="190" ht="14.25" customHeight="1" x14ac:dyDescent="0.25"/>
    <row r="191" ht="14.25" customHeight="1" x14ac:dyDescent="0.25"/>
    <row r="192" ht="14.25" customHeight="1" x14ac:dyDescent="0.25"/>
    <row r="193" ht="14.25" customHeight="1" x14ac:dyDescent="0.25"/>
    <row r="194" ht="14.25" customHeight="1" x14ac:dyDescent="0.25"/>
    <row r="195" ht="14.25" customHeight="1" x14ac:dyDescent="0.25"/>
    <row r="196" ht="14.25" customHeight="1" x14ac:dyDescent="0.25"/>
    <row r="197" ht="14.25" customHeight="1" x14ac:dyDescent="0.25"/>
    <row r="198" ht="14.25" customHeight="1" x14ac:dyDescent="0.25"/>
    <row r="199" ht="14.25" customHeight="1" x14ac:dyDescent="0.25"/>
    <row r="200" ht="14.25" customHeight="1" x14ac:dyDescent="0.25"/>
    <row r="201" ht="14.25" customHeight="1" x14ac:dyDescent="0.25"/>
    <row r="202" ht="14.25" customHeight="1" x14ac:dyDescent="0.25"/>
    <row r="203" ht="14.25" customHeight="1" x14ac:dyDescent="0.25"/>
    <row r="204" ht="14.25" customHeight="1" x14ac:dyDescent="0.25"/>
    <row r="205" ht="14.25" customHeight="1" x14ac:dyDescent="0.25"/>
    <row r="206" ht="14.25" customHeight="1" x14ac:dyDescent="0.25"/>
    <row r="207" ht="14.25" customHeight="1" x14ac:dyDescent="0.25"/>
  </sheetData>
  <sheetProtection algorithmName="SHA-512" hashValue="QtLovkzuVHEegRi6Ppbd20U/fmXfIzFtWcyupNc3B6wkTih7NH+gerdtvnJtbAco4ZDxrjO6uvCGRo/3ILQO9g==" saltValue="wtRGr87XrHWIC7tQxtQI3g==" spinCount="100000" sheet="1" objects="1" scenarios="1" selectLockedCells="1"/>
  <mergeCells count="33">
    <mergeCell ref="B60:F60"/>
    <mergeCell ref="J60:L60"/>
    <mergeCell ref="B59:F59"/>
    <mergeCell ref="B1:D1"/>
    <mergeCell ref="J59:L59"/>
    <mergeCell ref="G7:G13"/>
    <mergeCell ref="G15:G35"/>
    <mergeCell ref="G36:G43"/>
    <mergeCell ref="G45:G57"/>
    <mergeCell ref="P7:P35"/>
    <mergeCell ref="Q7:Q35"/>
    <mergeCell ref="R7:R35"/>
    <mergeCell ref="P36:P43"/>
    <mergeCell ref="Q36:Q43"/>
    <mergeCell ref="R36:R43"/>
    <mergeCell ref="P45:P57"/>
    <mergeCell ref="Q45:Q57"/>
    <mergeCell ref="R45:R57"/>
    <mergeCell ref="M45:M57"/>
    <mergeCell ref="M36:M43"/>
    <mergeCell ref="N45:N57"/>
    <mergeCell ref="O45:O57"/>
    <mergeCell ref="M7:M35"/>
    <mergeCell ref="N7:N35"/>
    <mergeCell ref="O7:O35"/>
    <mergeCell ref="N36:N43"/>
    <mergeCell ref="O36:O43"/>
    <mergeCell ref="S7:S35"/>
    <mergeCell ref="S36:S43"/>
    <mergeCell ref="S45:S57"/>
    <mergeCell ref="T7:T35"/>
    <mergeCell ref="T36:T43"/>
    <mergeCell ref="T45:T57"/>
  </mergeCells>
  <conditionalFormatting sqref="B7:B57">
    <cfRule type="containsBlanks" dxfId="19" priority="104">
      <formula>LEN(TRIM(B7))=0</formula>
    </cfRule>
  </conditionalFormatting>
  <conditionalFormatting sqref="B7:B57">
    <cfRule type="cellIs" dxfId="18" priority="98" operator="greaterThanOrEqual">
      <formula>1</formula>
    </cfRule>
  </conditionalFormatting>
  <conditionalFormatting sqref="L7:L57">
    <cfRule type="cellIs" dxfId="17" priority="95" operator="equal">
      <formula>"VYHOVUJE"</formula>
    </cfRule>
  </conditionalFormatting>
  <conditionalFormatting sqref="L7:L57">
    <cfRule type="cellIs" dxfId="16" priority="94" operator="equal">
      <formula>"NEVYHOVUJE"</formula>
    </cfRule>
  </conditionalFormatting>
  <conditionalFormatting sqref="J7:J57">
    <cfRule type="containsBlanks" dxfId="15" priority="65">
      <formula>LEN(TRIM(J7))=0</formula>
    </cfRule>
  </conditionalFormatting>
  <conditionalFormatting sqref="J7:J57">
    <cfRule type="notContainsBlanks" dxfId="14" priority="64">
      <formula>LEN(TRIM(J7))&gt;0</formula>
    </cfRule>
  </conditionalFormatting>
  <conditionalFormatting sqref="J7:J57">
    <cfRule type="notContainsBlanks" dxfId="13" priority="63">
      <formula>LEN(TRIM(J7))&gt;0</formula>
    </cfRule>
  </conditionalFormatting>
  <conditionalFormatting sqref="D7:D31 D38:D57">
    <cfRule type="containsBlanks" dxfId="12" priority="37">
      <formula>LEN(TRIM(D7))=0</formula>
    </cfRule>
  </conditionalFormatting>
  <conditionalFormatting sqref="D32:D36">
    <cfRule type="containsBlanks" dxfId="11" priority="36">
      <formula>LEN(TRIM(D32))=0</formula>
    </cfRule>
  </conditionalFormatting>
  <conditionalFormatting sqref="D37">
    <cfRule type="containsBlanks" dxfId="10" priority="20">
      <formula>LEN(TRIM(D37))=0</formula>
    </cfRule>
  </conditionalFormatting>
  <conditionalFormatting sqref="G7">
    <cfRule type="containsBlanks" dxfId="9" priority="15">
      <formula>LEN(TRIM(G7))=0</formula>
    </cfRule>
  </conditionalFormatting>
  <conditionalFormatting sqref="G7">
    <cfRule type="containsBlanks" dxfId="8" priority="14">
      <formula>LEN(TRIM(G7))=0</formula>
    </cfRule>
  </conditionalFormatting>
  <conditionalFormatting sqref="G7">
    <cfRule type="notContainsBlanks" dxfId="7" priority="13">
      <formula>LEN(TRIM(G7))&gt;0</formula>
    </cfRule>
  </conditionalFormatting>
  <conditionalFormatting sqref="G7">
    <cfRule type="notContainsBlanks" dxfId="6" priority="12">
      <formula>LEN(TRIM(G7))&gt;0</formula>
    </cfRule>
  </conditionalFormatting>
  <conditionalFormatting sqref="G7">
    <cfRule type="notContainsBlanks" dxfId="5" priority="11">
      <formula>LEN(TRIM(G7))&gt;0</formula>
    </cfRule>
  </conditionalFormatting>
  <conditionalFormatting sqref="G14:G15 G36 G44:G45">
    <cfRule type="containsBlanks" dxfId="4" priority="5">
      <formula>LEN(TRIM(G14))=0</formula>
    </cfRule>
  </conditionalFormatting>
  <conditionalFormatting sqref="G14:G15 G36 G44:G45">
    <cfRule type="containsBlanks" dxfId="3" priority="4">
      <formula>LEN(TRIM(G14))=0</formula>
    </cfRule>
  </conditionalFormatting>
  <conditionalFormatting sqref="G14:G15 G36 G44:G45">
    <cfRule type="notContainsBlanks" dxfId="2" priority="3">
      <formula>LEN(TRIM(G14))&gt;0</formula>
    </cfRule>
  </conditionalFormatting>
  <conditionalFormatting sqref="G14:G15 G36 G44:G45">
    <cfRule type="notContainsBlanks" dxfId="1" priority="2">
      <formula>LEN(TRIM(G14))&gt;0</formula>
    </cfRule>
  </conditionalFormatting>
  <conditionalFormatting sqref="G14:G15 G36 G44:G45">
    <cfRule type="notContainsBlanks" dxfId="0" priority="1">
      <formula>LEN(TRIM(G14))&gt;0</formula>
    </cfRule>
  </conditionalFormatting>
  <dataValidations count="1">
    <dataValidation type="list" showInputMessage="1" showErrorMessage="1" sqref="E7:E57" xr:uid="{B35C2096-3723-4A88-BBB5-3DA5260712AA}">
      <formula1>"ks,bal,sada,"</formula1>
    </dataValidation>
  </dataValidations>
  <pageMargins left="0.19685039370078741" right="0.19685039370078741" top="0.15748031496062992" bottom="0.19685039370078741" header="0.15748031496062992" footer="0.19685039370078741"/>
  <pageSetup paperSize="9" scale="3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KP</vt:lpstr>
      <vt:lpstr>KP!Oblast_tisku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25.01.2022</dc:description>
  <cp:lastModifiedBy>Kateřina Sekyrová</cp:lastModifiedBy>
  <cp:revision>1</cp:revision>
  <cp:lastPrinted>2022-05-18T06:40:02Z</cp:lastPrinted>
  <dcterms:created xsi:type="dcterms:W3CDTF">2014-03-05T12:43:32Z</dcterms:created>
  <dcterms:modified xsi:type="dcterms:W3CDTF">2022-06-09T10:09:43Z</dcterms:modified>
</cp:coreProperties>
</file>